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1'!$A$1:$D$37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<sst xmlns="http://schemas.openxmlformats.org/spreadsheetml/2006/main" count="59" uniqueCount="59">
  <si>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</si>
  <si>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</si>
  <si>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</si>
  <si>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</si>
  <si>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</si>
  <si>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</si>
  <si>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</si>
  <si>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</si>
  <si>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</si>
  <si>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</si>
  <si>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</si>
  <si>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</si>
  <si>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</si>
  <si>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</si>
  <si>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</si>
  <si>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</si>
  <si>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</si>
  <si>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</si>
  <si>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</si>
  <si>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</si>
  <si>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</si>
  <si>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</si>
  <si>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</si>
  <si>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</si>
  <si>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</si>
  <si>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</si>
  <si>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</si>
  <si>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</si>
  <si>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</si>
  <si>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</si>
  <si>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</si>
  <si>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</si>
  <si>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</si>
  <si>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</si>
  <si>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</si>
  <si>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</si>
  <si>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</si>
  <si>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</si>
  <si>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</si>
  <si>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</si>
  <si>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</si>
  <si>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</si>
  <si>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</si>
  <si>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</si>
  <si>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</si>
  <si>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</si>
  <si>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</si>
  <si>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 xml:space="preserve">муниципального образования "Котлас" 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</si>
  <si>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</si>
  <si>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</si>
  <si>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</si>
  <si>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</si>
  <si>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</si>
  <si>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</si>
  <si>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</si>
  <si>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</si>
  <si>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2021 год,       тыс.руб.</t>
  </si>
  <si>
    <t>на плановый период 2021 и 2022 годов</t>
  </si>
  <si>
    <t>2022 год,       тыс.руб.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</si>
</sst>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0" fontId="2" fillId="0" borderId="14" xfId="53" applyFont="1" applyBorder="1" applyAlignment="1">
      <alignment vertical="center" wrapText="1"/>
      <protection/>
    </xf>
    <xf numFmtId="49" fontId="2" fillId="0" borderId="15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3</xdr:col>
      <xdr:colOff>704850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3048000" y="57150"/>
          <a:ext cx="30575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депутатов МО «Котлас»
</a:t>
          </a:r>
          <a:r>
            <a:rPr lang="en-US" cap="none" sz="1100" b="0" i="0" u="none" baseline="0">
              <a:solidFill>
                <a:srgbClr val="000000"/>
              </a:solidFill>
            </a:rPr>
            <a:t>«О принятии в первом чтении проекта решения
</a:t>
          </a:r>
          <a:r>
            <a:rPr lang="en-US" cap="none" sz="1100" b="0" i="0" u="none" baseline="0">
              <a:solidFill>
                <a:srgbClr val="000000"/>
              </a:solidFill>
            </a:rPr>
            <a:t>«О бюджете муниципального образования «Котлас» на 2020 год и на плановый период 2021 и 2022 годов»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45.421875" style="0" customWidth="1"/>
    <col min="2" max="2" width="22.57421875" style="0" customWidth="1"/>
    <col min="3" max="3" width="13.00390625" style="0" customWidth="1"/>
    <col min="4" max="4" width="11.42187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7.5" customHeight="1">
      <c r="A5" s="5"/>
      <c r="B5" s="4"/>
      <c r="C5" s="4"/>
    </row>
    <row r="6" spans="1:4" ht="16.5" customHeight="1">
      <c r="A6" s="34" t="s">
        <v>24</v>
      </c>
      <c r="B6" s="34"/>
      <c r="C6" s="34"/>
      <c r="D6" s="34"/>
    </row>
    <row r="7" spans="1:4" ht="18.75" customHeight="1">
      <c r="A7" s="34" t="s">
        <v>47</v>
      </c>
      <c r="B7" s="34"/>
      <c r="C7" s="34"/>
      <c r="D7" s="34"/>
    </row>
    <row r="8" spans="1:4" ht="18.75" customHeight="1">
      <c r="A8" s="34" t="s">
        <v>57</v>
      </c>
      <c r="B8" s="34"/>
      <c r="C8" s="34"/>
      <c r="D8" s="34"/>
    </row>
    <row r="9" spans="1:3" ht="4.5" customHeight="1">
      <c r="A9" s="6"/>
      <c r="B9" s="6"/>
      <c r="C9" s="6"/>
    </row>
    <row r="10" spans="1:4" ht="27" customHeight="1">
      <c r="A10" s="7" t="s">
        <v>0</v>
      </c>
      <c r="B10" s="8" t="s">
        <v>1</v>
      </c>
      <c r="C10" s="8" t="s">
        <v>56</v>
      </c>
      <c r="D10" s="8" t="s">
        <v>58</v>
      </c>
    </row>
    <row r="11" spans="1:4" ht="25.5">
      <c r="A11" s="22" t="s">
        <v>7</v>
      </c>
      <c r="B11" s="9" t="s">
        <v>6</v>
      </c>
      <c r="C11" s="10">
        <f>SUM(C13,-C15)</f>
        <v>71800</v>
      </c>
      <c r="D11" s="10">
        <f>SUM(D13,-D15)</f>
        <v>70900</v>
      </c>
    </row>
    <row r="12" spans="1:4" ht="25.5">
      <c r="A12" s="18" t="s">
        <v>25</v>
      </c>
      <c r="B12" s="11" t="s">
        <v>26</v>
      </c>
      <c r="C12" s="12">
        <v>589800</v>
      </c>
      <c r="D12" s="12">
        <v>582900</v>
      </c>
    </row>
    <row r="13" spans="1:4" ht="38.25">
      <c r="A13" s="18" t="s">
        <v>8</v>
      </c>
      <c r="B13" s="11" t="s">
        <v>11</v>
      </c>
      <c r="C13" s="13">
        <f>C12</f>
        <v>589800</v>
      </c>
      <c r="D13" s="13">
        <f>D12</f>
        <v>582900</v>
      </c>
    </row>
    <row r="14" spans="1:4" ht="25.5">
      <c r="A14" s="19" t="s">
        <v>27</v>
      </c>
      <c r="B14" s="11" t="s">
        <v>28</v>
      </c>
      <c r="C14" s="13">
        <v>518000</v>
      </c>
      <c r="D14" s="13">
        <v>512000</v>
      </c>
    </row>
    <row r="15" spans="1:4" ht="38.25">
      <c r="A15" s="19" t="s">
        <v>9</v>
      </c>
      <c r="B15" s="11" t="s">
        <v>10</v>
      </c>
      <c r="C15" s="13">
        <f>C14</f>
        <v>518000</v>
      </c>
      <c r="D15" s="13">
        <f>D14</f>
        <v>512000</v>
      </c>
    </row>
    <row r="16" spans="1:4" ht="25.5">
      <c r="A16" s="23" t="s">
        <v>13</v>
      </c>
      <c r="B16" s="14" t="s">
        <v>12</v>
      </c>
      <c r="C16" s="15">
        <f>SUM(C19,-C22)</f>
        <v>0</v>
      </c>
      <c r="D16" s="15">
        <f>SUM(D19,-D22)</f>
        <v>0</v>
      </c>
    </row>
    <row r="17" spans="1:4" ht="38.25">
      <c r="A17" s="24" t="s">
        <v>39</v>
      </c>
      <c r="B17" s="11" t="s">
        <v>40</v>
      </c>
      <c r="C17" s="12">
        <f aca="true" t="shared" si="0" ref="C17:D19">C18</f>
        <v>289736</v>
      </c>
      <c r="D17" s="12">
        <f t="shared" si="0"/>
        <v>295364.8</v>
      </c>
    </row>
    <row r="18" spans="1:4" ht="38.25">
      <c r="A18" s="18" t="s">
        <v>29</v>
      </c>
      <c r="B18" s="11" t="s">
        <v>41</v>
      </c>
      <c r="C18" s="12">
        <f t="shared" si="0"/>
        <v>289736</v>
      </c>
      <c r="D18" s="12">
        <f t="shared" si="0"/>
        <v>295364.8</v>
      </c>
    </row>
    <row r="19" spans="1:4" ht="38.25">
      <c r="A19" s="18" t="s">
        <v>14</v>
      </c>
      <c r="B19" s="11" t="s">
        <v>42</v>
      </c>
      <c r="C19" s="13">
        <f t="shared" si="0"/>
        <v>289736</v>
      </c>
      <c r="D19" s="13">
        <f t="shared" si="0"/>
        <v>295364.8</v>
      </c>
    </row>
    <row r="20" spans="1:4" ht="38.25">
      <c r="A20" s="18" t="s">
        <v>48</v>
      </c>
      <c r="B20" s="11"/>
      <c r="C20" s="13">
        <v>289736</v>
      </c>
      <c r="D20" s="13">
        <v>295364.8</v>
      </c>
    </row>
    <row r="21" spans="1:4" ht="38.25">
      <c r="A21" s="18" t="s">
        <v>30</v>
      </c>
      <c r="B21" s="11" t="s">
        <v>43</v>
      </c>
      <c r="C21" s="13">
        <f>C22</f>
        <v>289736</v>
      </c>
      <c r="D21" s="13">
        <f>D22</f>
        <v>295364.8</v>
      </c>
    </row>
    <row r="22" spans="1:4" ht="38.25">
      <c r="A22" s="18" t="s">
        <v>44</v>
      </c>
      <c r="B22" s="11" t="s">
        <v>45</v>
      </c>
      <c r="C22" s="13">
        <f>C23</f>
        <v>289736</v>
      </c>
      <c r="D22" s="13">
        <f>D23</f>
        <v>295364.8</v>
      </c>
    </row>
    <row r="23" spans="1:4" ht="31.5" customHeight="1">
      <c r="A23" s="18" t="s">
        <v>49</v>
      </c>
      <c r="B23" s="11"/>
      <c r="C23" s="13">
        <v>289736</v>
      </c>
      <c r="D23" s="13">
        <v>295364.8</v>
      </c>
    </row>
    <row r="24" spans="1:4" ht="25.5">
      <c r="A24" s="25" t="s">
        <v>46</v>
      </c>
      <c r="B24" s="16" t="s">
        <v>15</v>
      </c>
      <c r="C24" s="15">
        <f>SUM(C25,C29)</f>
        <v>61748.10000000009</v>
      </c>
      <c r="D24" s="15">
        <f>SUM(D25,D29)</f>
        <v>58467.5</v>
      </c>
    </row>
    <row r="25" spans="1:4" ht="12.75">
      <c r="A25" s="18" t="s">
        <v>2</v>
      </c>
      <c r="B25" s="11" t="s">
        <v>16</v>
      </c>
      <c r="C25" s="13">
        <f>-2202106.6-C13-C19-C36</f>
        <v>-3081642.6</v>
      </c>
      <c r="D25" s="13">
        <f>-2121932.3-D13-D19-D36</f>
        <v>-3000197.0999999996</v>
      </c>
    </row>
    <row r="26" spans="1:4" ht="12.75">
      <c r="A26" s="18" t="s">
        <v>31</v>
      </c>
      <c r="B26" s="11" t="s">
        <v>32</v>
      </c>
      <c r="C26" s="13">
        <f>C25</f>
        <v>-3081642.6</v>
      </c>
      <c r="D26" s="13">
        <f>D25</f>
        <v>-3000197.0999999996</v>
      </c>
    </row>
    <row r="27" spans="1:4" ht="25.5">
      <c r="A27" s="18" t="s">
        <v>33</v>
      </c>
      <c r="B27" s="11" t="s">
        <v>34</v>
      </c>
      <c r="C27" s="13">
        <f>C25</f>
        <v>-3081642.6</v>
      </c>
      <c r="D27" s="13">
        <f>D25</f>
        <v>-3000197.0999999996</v>
      </c>
    </row>
    <row r="28" spans="1:4" ht="25.5">
      <c r="A28" s="18" t="s">
        <v>4</v>
      </c>
      <c r="B28" s="11" t="s">
        <v>17</v>
      </c>
      <c r="C28" s="13">
        <f>C25</f>
        <v>-3081642.6</v>
      </c>
      <c r="D28" s="13">
        <f>D25</f>
        <v>-3000197.0999999996</v>
      </c>
    </row>
    <row r="29" spans="1:4" ht="12.75">
      <c r="A29" s="18" t="s">
        <v>3</v>
      </c>
      <c r="B29" s="11" t="s">
        <v>18</v>
      </c>
      <c r="C29" s="13">
        <f>2335654.7+C15+C22</f>
        <v>3143390.7</v>
      </c>
      <c r="D29" s="13">
        <f>2251299.8+D15+D22</f>
        <v>3058664.5999999996</v>
      </c>
    </row>
    <row r="30" spans="1:4" ht="12.75">
      <c r="A30" s="18" t="s">
        <v>35</v>
      </c>
      <c r="B30" s="11" t="s">
        <v>36</v>
      </c>
      <c r="C30" s="13">
        <f>C29</f>
        <v>3143390.7</v>
      </c>
      <c r="D30" s="13">
        <f>D29</f>
        <v>3058664.5999999996</v>
      </c>
    </row>
    <row r="31" spans="1:4" ht="25.5">
      <c r="A31" s="18" t="s">
        <v>37</v>
      </c>
      <c r="B31" s="11" t="s">
        <v>38</v>
      </c>
      <c r="C31" s="13">
        <f>C29</f>
        <v>3143390.7</v>
      </c>
      <c r="D31" s="13">
        <f>D29</f>
        <v>3058664.5999999996</v>
      </c>
    </row>
    <row r="32" spans="1:4" ht="25.5">
      <c r="A32" s="18" t="s">
        <v>5</v>
      </c>
      <c r="B32" s="11" t="s">
        <v>19</v>
      </c>
      <c r="C32" s="13">
        <f>C29</f>
        <v>3143390.7</v>
      </c>
      <c r="D32" s="13">
        <f>D29</f>
        <v>3058664.5999999996</v>
      </c>
    </row>
    <row r="33" spans="1:4" ht="25.5" hidden="1">
      <c r="A33" s="23" t="s">
        <v>20</v>
      </c>
      <c r="B33" s="27" t="s">
        <v>21</v>
      </c>
      <c r="C33" s="17">
        <f aca="true" t="shared" si="1" ref="C33:D35">C34</f>
        <v>0</v>
      </c>
      <c r="D33" s="17">
        <f t="shared" si="1"/>
        <v>0</v>
      </c>
    </row>
    <row r="34" spans="1:4" ht="38.25" hidden="1">
      <c r="A34" s="28" t="s">
        <v>50</v>
      </c>
      <c r="B34" s="29" t="s">
        <v>51</v>
      </c>
      <c r="C34" s="30">
        <f t="shared" si="1"/>
        <v>0</v>
      </c>
      <c r="D34" s="30">
        <f t="shared" si="1"/>
        <v>0</v>
      </c>
    </row>
    <row r="35" spans="1:4" ht="38.25" hidden="1">
      <c r="A35" s="18" t="s">
        <v>52</v>
      </c>
      <c r="B35" s="29" t="s">
        <v>53</v>
      </c>
      <c r="C35" s="31">
        <f t="shared" si="1"/>
        <v>0</v>
      </c>
      <c r="D35" s="31">
        <f t="shared" si="1"/>
        <v>0</v>
      </c>
    </row>
    <row r="36" spans="1:4" ht="38.25" hidden="1">
      <c r="A36" s="28" t="s">
        <v>54</v>
      </c>
      <c r="B36" s="32" t="s">
        <v>55</v>
      </c>
      <c r="C36" s="33">
        <v>0</v>
      </c>
      <c r="D36" s="33">
        <v>0</v>
      </c>
    </row>
    <row r="37" spans="1:4" ht="27.75" customHeight="1">
      <c r="A37" s="26" t="s">
        <v>22</v>
      </c>
      <c r="B37" s="20" t="s">
        <v>23</v>
      </c>
      <c r="C37" s="21">
        <f>SUM(C11,C16,C24,C33)</f>
        <v>133548.1000000001</v>
      </c>
      <c r="D37" s="21">
        <f>SUM(D11,D16,D24,D33)</f>
        <v>129367.5</v>
      </c>
    </row>
    <row r="38" spans="1:3" ht="12.75">
      <c r="A38" s="1"/>
      <c r="B38" s="1"/>
      <c r="C38" s="1"/>
    </row>
    <row r="39" spans="1:3" ht="12.75">
      <c r="A39" s="2"/>
      <c r="B39" s="1"/>
      <c r="C39" s="1"/>
    </row>
    <row r="40" spans="1:3" ht="12.75">
      <c r="A40" s="2"/>
      <c r="B40" s="2"/>
      <c r="C40" s="2"/>
    </row>
    <row r="41" spans="1:3" ht="12.75">
      <c r="A41" s="2"/>
      <c r="C41" s="3"/>
    </row>
  </sheetData>
  <sheetProtection/>
  <mergeCells count="3">
    <mergeCell ref="A8:D8"/>
    <mergeCell ref="A7:D7"/>
    <mergeCell ref="A6:D6"/>
  </mergeCells>
  <printOptions/>
  <pageMargins left="0.7874015748031497" right="0.1968503937007874" top="0.4330708661417323" bottom="0.1968503937007874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2019-11-07T08:11:23Z</cp:lastPrinted>
  <dcterms:created xsi:type="dcterms:W3CDTF">1996-10-08T23:32:33Z</dcterms:created>
  <dcterms:modified xsi:type="dcterms:W3CDTF">2019-11-07T11:21:08Z</dcterms:modified>
  <cp:category/>
  <cp:version/>
  <cp:contentType/>
  <cp:contentStatus/>
</cp:coreProperties>
</file>