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Приложение 1" sheetId="1" r:id="rId1"/>
    <sheet name="Лист1" sheetId="2" r:id="rId2"/>
  </sheets>
  <externalReferences>
    <externalReference r:id="rId5"/>
  </externalReferences>
  <definedNames>
    <definedName name="DateAppr_RPT" localSheetId="0">#N/A</definedName>
    <definedName name="DateAppr_RPT">#N/A</definedName>
    <definedName name="DateModif_RPT" localSheetId="0">#N/A</definedName>
    <definedName name="DateModif_RPT">#N/A</definedName>
    <definedName name="ei_1" localSheetId="0">#N/A</definedName>
    <definedName name="ei_1">#N/A</definedName>
    <definedName name="fior" localSheetId="0">#N/A</definedName>
    <definedName name="fior">#N/A</definedName>
    <definedName name="WhoCalc" localSheetId="0">#N/A</definedName>
    <definedName name="WhoCalc">#N/A</definedName>
    <definedName name="Z_4FF4C050_D2D4_4150_B67B_2ECB466F142A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936BC76C_F986_479F_BA24_10A469F3F899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CB8DE32C_C4A8_4255_B6FE_2B17217DE418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D38D9E86_36C4_41FA_95DB_D9A7DFDA571E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Анализ" localSheetId="0">'[1]патент'!#REF!</definedName>
    <definedName name="Анализ">'[1]патент'!#REF!</definedName>
    <definedName name="_xlnm.Print_Titles" localSheetId="0">'Приложение 1'!$12:$12</definedName>
    <definedName name="_xlnm.Print_Area" localSheetId="0">'Приложение 1'!$A$1:$D$29</definedName>
    <definedName name="фот101">#N/A</definedName>
  </definedNames>
  <calcPr fullCalcOnLoad="1"/>
</workbook>
</file>

<file path=xl/sharedStrings.xml><?xml version="1.0" encoding="utf-8"?>
<sst xmlns="http://schemas.openxmlformats.org/spreadsheetml/2006/main" count="39" uniqueCount="39">
  <si>
    <t>городского округа Архангельской области "Котлас" по видам и подвидам</t>
  </si>
  <si>
    <t>рублей</t>
  </si>
  <si>
    <t>Наименование доходов</t>
  </si>
  <si>
    <t>НАЛОГОВЫЕ И НЕНАЛОГОВЫЕ ДОХОДЫ</t>
  </si>
  <si>
    <t>ВСЕГО ДОХОДОВ</t>
  </si>
  <si>
    <t xml:space="preserve">Изменение прогнозируемых доходов бюджета </t>
  </si>
  <si>
    <t>"</t>
  </si>
  <si>
    <t>Изменения:
положительное значение -  увеличение;
отрицательное значение - уменьшение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</si>
  <si>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</si>
  <si>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</si>
  <si>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платежу))</t>
  </si>
  <si>
    <t>БЕЗВОЗМЕЗДНЫЕ ПОСТУПЛЕНИЯ</t>
  </si>
  <si>
    <t>на 2024 год, предусмотренных приложением 1  к решению  Собрания депутатов 
городского округа "Котлас" "О бюджете городского округа "Котлас" на 2024 год и на плановый период 2025 и 2026 годов"</t>
  </si>
  <si>
    <t>000 1 00 00000 00 0000 000</t>
  </si>
  <si>
    <t>000 1 11 00000 00 0000 000</t>
  </si>
  <si>
    <t>162 1 11 05012 04 1010 120</t>
  </si>
  <si>
    <t>000 2 00 00000 00 0000 000</t>
  </si>
  <si>
    <t>Иные межбюджетные трансферты</t>
  </si>
  <si>
    <t>000 2 02 40000 00 0000 000</t>
  </si>
  <si>
    <t>Прочие межбюджетные трансферты, передаваемые бюджетам городских округов (сумма платежа)</t>
  </si>
  <si>
    <t>313 2 02 49999 04 0000 150</t>
  </si>
  <si>
    <t>000 1 17 00000 00 0000 000</t>
  </si>
  <si>
    <t>Прочие неналоговые доходы</t>
  </si>
  <si>
    <t>313 1 17 15020 04 0010 150</t>
  </si>
  <si>
    <t>313 1 17 15020 04 0011 150</t>
  </si>
  <si>
    <t>313 1 17 15020 04 0012 150</t>
  </si>
  <si>
    <t>313 1 17 15020 04 0013 150</t>
  </si>
  <si>
    <t>313 1 17 15020 04 0014 150</t>
  </si>
  <si>
    <t>313 1 17 15020 04 0015 150</t>
  </si>
  <si>
    <t>313 1 17 15020 04 0016 150</t>
  </si>
  <si>
    <t>313 1 17 15020 04 0017 150</t>
  </si>
  <si>
    <t>Инициативные платежи, зачисляемые в бюджеты городских округов (Развитие инициативных проектов в рамках регионального проекта "Комфортное поморье" "Площадь адмирала Н.Г. Кузнецова")</t>
  </si>
  <si>
    <t>Инициативные платежи, зачисляемые в бюджеты городских округов (Развитие инициативных проектов в рамках регионального проекта "Комфортное поморье" "Сказочный детский сад")</t>
  </si>
  <si>
    <t>Инициативные платежи, зачисляемые в бюджеты городских округов (Развитие инициативных проектов в рамках регионального проекта "Комфортное поморье" "Окна культуры")</t>
  </si>
  <si>
    <t>Инициативные платежи, зачисляемые в бюджеты городских округов (Развитие инициативных проектов в рамках регионального проекта "Комфортное поморье" "Безопасный спорт")</t>
  </si>
  <si>
    <t>Инициативные платежи, зачисляемые в бюджеты городских округов (Развитие инициативных проектов в рамках регионального проекта "Комфортное поморье" "Детский игровой комплекс "Чудо -остров"")</t>
  </si>
  <si>
    <t>Инициативные платежи, зачисляемые в бюджеты городских округов (Развитие инициативных проектов в рамках регионального проекта "Комфортное поморье" "И на нашей улице будет праздник")</t>
  </si>
  <si>
    <t>Инициативные платежи, зачисляемые в бюджеты городских округов (Развитие инициативных проектов в рамках регионального проекта "Комфортное поморье" "Уютный Дворец")</t>
  </si>
  <si>
    <t>Инициативные платежи, зачисляемые в бюджеты городских округов (Развитие инициативных проектов в рамках регионального проекта "Комфортное поморье" "Возродим в деревне детский смех")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</si>
</sst>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(* #,##0.00_);_(* \(#,##0.00\);_(* &quot;-&quot;??_);_(@_)"/>
    <numFmt numFmtId="168" formatCode="0.0"/>
    <numFmt numFmtId="169" formatCode="#,##0.00_ ;[Red]\-#,##0.00\ "/>
  </numFmts>
  <fonts count="50">
    <font>
      <sz val="11"/>
      <color theme="1"/>
      <name val="Calibri"/>
      <family val="2"/>
    </font>
    <font>
      <sz val="12"/>
      <color indexed="8"/>
      <name val="PT Astra Serif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PT Astra Serif"/>
      <family val="1"/>
    </font>
    <font>
      <b/>
      <sz val="12"/>
      <name val="PT Astra Serif"/>
      <family val="1"/>
    </font>
    <font>
      <sz val="7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b/>
      <sz val="7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PT Astra Serif"/>
      <family val="2"/>
    </font>
    <font>
      <sz val="12"/>
      <color indexed="62"/>
      <name val="PT Astra Serif"/>
      <family val="2"/>
    </font>
    <font>
      <b/>
      <sz val="12"/>
      <color indexed="63"/>
      <name val="PT Astra Serif"/>
      <family val="2"/>
    </font>
    <font>
      <b/>
      <sz val="12"/>
      <color indexed="52"/>
      <name val="PT Astra Serif"/>
      <family val="2"/>
    </font>
    <font>
      <b/>
      <sz val="15"/>
      <color indexed="54"/>
      <name val="PT Astra Serif"/>
      <family val="2"/>
    </font>
    <font>
      <b/>
      <sz val="13"/>
      <color indexed="54"/>
      <name val="PT Astra Serif"/>
      <family val="2"/>
    </font>
    <font>
      <b/>
      <sz val="11"/>
      <color indexed="54"/>
      <name val="PT Astra Serif"/>
      <family val="2"/>
    </font>
    <font>
      <b/>
      <sz val="12"/>
      <color indexed="8"/>
      <name val="PT Astra Serif"/>
      <family val="2"/>
    </font>
    <font>
      <b/>
      <sz val="12"/>
      <color indexed="9"/>
      <name val="PT Astra Serif"/>
      <family val="2"/>
    </font>
    <font>
      <sz val="18"/>
      <color indexed="54"/>
      <name val="Calibri Light"/>
      <family val="2"/>
    </font>
    <font>
      <sz val="12"/>
      <color indexed="60"/>
      <name val="PT Astra Serif"/>
      <family val="2"/>
    </font>
    <font>
      <sz val="12"/>
      <color indexed="20"/>
      <name val="PT Astra Serif"/>
      <family val="2"/>
    </font>
    <font>
      <i/>
      <sz val="12"/>
      <color indexed="23"/>
      <name val="PT Astra Serif"/>
      <family val="2"/>
    </font>
    <font>
      <sz val="12"/>
      <color indexed="52"/>
      <name val="PT Astra Serif"/>
      <family val="2"/>
    </font>
    <font>
      <sz val="12"/>
      <color indexed="10"/>
      <name val="PT Astra Serif"/>
      <family val="2"/>
    </font>
    <font>
      <sz val="12"/>
      <color indexed="17"/>
      <name val="PT Astra Serif"/>
      <family val="2"/>
    </font>
    <font>
      <sz val="11"/>
      <color indexed="8"/>
      <name val="PT Astra Serif"/>
      <family val="0"/>
    </font>
    <font>
      <sz val="10"/>
      <color indexed="8"/>
      <name val="PT Astra Serif"/>
      <family val="0"/>
    </font>
    <font>
      <sz val="12"/>
      <color theme="1"/>
      <name val="PT Astra Serif"/>
      <family val="2"/>
    </font>
    <font>
      <sz val="12"/>
      <color theme="0"/>
      <name val="PT Astra Serif"/>
      <family val="2"/>
    </font>
    <font>
      <sz val="12"/>
      <color rgb="FF3F3F76"/>
      <name val="PT Astra Serif"/>
      <family val="2"/>
    </font>
    <font>
      <b/>
      <sz val="12"/>
      <color rgb="FF3F3F3F"/>
      <name val="PT Astra Serif"/>
      <family val="2"/>
    </font>
    <font>
      <b/>
      <sz val="12"/>
      <color rgb="FFFA7D00"/>
      <name val="PT Astra Serif"/>
      <family val="2"/>
    </font>
    <font>
      <b/>
      <sz val="15"/>
      <color theme="3"/>
      <name val="PT Astra Serif"/>
      <family val="2"/>
    </font>
    <font>
      <b/>
      <sz val="13"/>
      <color theme="3"/>
      <name val="PT Astra Serif"/>
      <family val="2"/>
    </font>
    <font>
      <b/>
      <sz val="11"/>
      <color theme="3"/>
      <name val="PT Astra Serif"/>
      <family val="2"/>
    </font>
    <font>
      <b/>
      <sz val="12"/>
      <color theme="1"/>
      <name val="PT Astra Serif"/>
      <family val="2"/>
    </font>
    <font>
      <b/>
      <sz val="12"/>
      <color theme="0"/>
      <name val="PT Astra Serif"/>
      <family val="2"/>
    </font>
    <font>
      <sz val="18"/>
      <color theme="3"/>
      <name val="Calibri Light"/>
      <family val="2"/>
    </font>
    <font>
      <sz val="12"/>
      <color rgb="FF9C5700"/>
      <name val="PT Astra Serif"/>
      <family val="2"/>
    </font>
    <font>
      <sz val="12"/>
      <color rgb="FF9C0006"/>
      <name val="PT Astra Serif"/>
      <family val="2"/>
    </font>
    <font>
      <i/>
      <sz val="12"/>
      <color rgb="FF7F7F7F"/>
      <name val="PT Astra Serif"/>
      <family val="2"/>
    </font>
    <font>
      <sz val="12"/>
      <color rgb="FFFA7D00"/>
      <name val="PT Astra Serif"/>
      <family val="2"/>
    </font>
    <font>
      <sz val="12"/>
      <color rgb="FFFF0000"/>
      <name val="PT Astra Serif"/>
      <family val="2"/>
    </font>
    <font>
      <sz val="12"/>
      <color rgb="FF006100"/>
      <name val="PT Astra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66" fontId="6" fillId="0" borderId="0" xfId="55" applyNumberFormat="1" applyFont="1" applyAlignment="1">
      <alignment horizontal="center" vertical="center" wrapText="1"/>
      <protection/>
    </xf>
    <xf numFmtId="167" fontId="4" fillId="0" borderId="0" xfId="65" applyFont="1" applyAlignment="1">
      <alignment vertical="center" wrapText="1"/>
    </xf>
    <xf numFmtId="0" fontId="4" fillId="0" borderId="0" xfId="55" applyFont="1" applyAlignment="1">
      <alignment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166" fontId="4" fillId="0" borderId="10" xfId="55" applyNumberFormat="1" applyFont="1" applyBorder="1" applyAlignment="1">
      <alignment horizontal="right" vertical="center" wrapText="1"/>
      <protection/>
    </xf>
    <xf numFmtId="166" fontId="4" fillId="0" borderId="11" xfId="55" applyNumberFormat="1" applyFont="1" applyBorder="1" applyAlignment="1">
      <alignment horizontal="center" vertical="center" wrapText="1"/>
      <protection/>
    </xf>
    <xf numFmtId="167" fontId="4" fillId="0" borderId="0" xfId="65" applyFont="1" applyAlignment="1">
      <alignment horizontal="center" vertical="center" wrapText="1"/>
    </xf>
    <xf numFmtId="0" fontId="4" fillId="0" borderId="0" xfId="55" applyFont="1" applyAlignment="1">
      <alignment horizontal="center" vertical="center" wrapText="1"/>
      <protection/>
    </xf>
    <xf numFmtId="166" fontId="9" fillId="0" borderId="0" xfId="55" applyNumberFormat="1" applyFont="1" applyAlignment="1">
      <alignment horizontal="center" vertical="center" wrapText="1"/>
      <protection/>
    </xf>
    <xf numFmtId="167" fontId="8" fillId="0" borderId="0" xfId="65" applyFont="1" applyFill="1" applyAlignment="1">
      <alignment vertical="center" wrapText="1"/>
    </xf>
    <xf numFmtId="0" fontId="8" fillId="0" borderId="0" xfId="55" applyFont="1" applyAlignment="1">
      <alignment vertical="center" wrapText="1"/>
      <protection/>
    </xf>
    <xf numFmtId="49" fontId="7" fillId="33" borderId="12" xfId="55" applyNumberFormat="1" applyFont="1" applyFill="1" applyBorder="1" applyAlignment="1">
      <alignment vertical="center" wrapText="1"/>
      <protection/>
    </xf>
    <xf numFmtId="0" fontId="4" fillId="0" borderId="0" xfId="54" applyFont="1" applyAlignment="1">
      <alignment vertical="center" wrapText="1"/>
      <protection/>
    </xf>
    <xf numFmtId="49" fontId="10" fillId="0" borderId="0" xfId="55" applyNumberFormat="1" applyFont="1" applyAlignment="1">
      <alignment vertical="center" wrapText="1"/>
      <protection/>
    </xf>
    <xf numFmtId="4" fontId="4" fillId="0" borderId="0" xfId="55" applyNumberFormat="1" applyFont="1" applyAlignment="1">
      <alignment horizontal="center" vertical="center" wrapText="1"/>
      <protection/>
    </xf>
    <xf numFmtId="166" fontId="4" fillId="0" borderId="0" xfId="55" applyNumberFormat="1" applyFont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horizontal="justify" vertical="center" wrapText="1"/>
      <protection/>
    </xf>
    <xf numFmtId="49" fontId="5" fillId="0" borderId="13" xfId="52" applyNumberFormat="1" applyFont="1" applyBorder="1" applyAlignment="1">
      <alignment horizontal="left" vertical="center" wrapText="1"/>
      <protection/>
    </xf>
    <xf numFmtId="49" fontId="5" fillId="0" borderId="13" xfId="52" applyNumberFormat="1" applyFont="1" applyBorder="1" applyAlignment="1">
      <alignment horizontal="center" vertical="center" wrapText="1"/>
      <protection/>
    </xf>
    <xf numFmtId="49" fontId="4" fillId="0" borderId="13" xfId="52" applyNumberFormat="1" applyFont="1" applyBorder="1" applyAlignment="1">
      <alignment horizontal="left" vertical="center" wrapText="1"/>
      <protection/>
    </xf>
    <xf numFmtId="49" fontId="4" fillId="0" borderId="13" xfId="52" applyNumberFormat="1" applyFont="1" applyBorder="1" applyAlignment="1">
      <alignment horizontal="center" vertical="center" wrapText="1"/>
      <protection/>
    </xf>
    <xf numFmtId="2" fontId="5" fillId="33" borderId="11" xfId="52" applyNumberFormat="1" applyFont="1" applyFill="1" applyBorder="1" applyAlignment="1">
      <alignment horizontal="center" vertical="center" wrapText="1"/>
      <protection/>
    </xf>
    <xf numFmtId="4" fontId="5" fillId="33" borderId="11" xfId="55" applyNumberFormat="1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vertical="center" wrapText="1"/>
      <protection/>
    </xf>
    <xf numFmtId="4" fontId="5" fillId="0" borderId="13" xfId="55" applyNumberFormat="1" applyFont="1" applyBorder="1" applyAlignment="1">
      <alignment horizontal="center" vertical="center" wrapText="1"/>
      <protection/>
    </xf>
    <xf numFmtId="4" fontId="4" fillId="0" borderId="13" xfId="55" applyNumberFormat="1" applyFont="1" applyBorder="1" applyAlignment="1">
      <alignment horizontal="center" vertical="center" wrapText="1"/>
      <protection/>
    </xf>
    <xf numFmtId="49" fontId="4" fillId="0" borderId="14" xfId="52" applyNumberFormat="1" applyFont="1" applyBorder="1" applyAlignment="1">
      <alignment horizontal="left" vertical="center" wrapText="1"/>
      <protection/>
    </xf>
    <xf numFmtId="49" fontId="4" fillId="0" borderId="15" xfId="52" applyNumberFormat="1" applyFont="1" applyBorder="1" applyAlignment="1">
      <alignment horizontal="center" vertical="center" wrapText="1"/>
      <protection/>
    </xf>
    <xf numFmtId="4" fontId="4" fillId="0" borderId="14" xfId="55" applyNumberFormat="1" applyFont="1" applyBorder="1" applyAlignment="1">
      <alignment horizontal="center" vertical="center" wrapText="1"/>
      <protection/>
    </xf>
    <xf numFmtId="49" fontId="4" fillId="0" borderId="15" xfId="52" applyNumberFormat="1" applyFont="1" applyBorder="1" applyAlignment="1">
      <alignment horizontal="left" vertical="center" wrapText="1"/>
      <protection/>
    </xf>
    <xf numFmtId="49" fontId="4" fillId="0" borderId="14" xfId="52" applyNumberFormat="1" applyFont="1" applyBorder="1" applyAlignment="1">
      <alignment horizontal="center" vertical="center" wrapText="1"/>
      <protection/>
    </xf>
    <xf numFmtId="49" fontId="5" fillId="34" borderId="16" xfId="52" applyNumberFormat="1" applyFont="1" applyFill="1" applyBorder="1" applyAlignment="1">
      <alignment horizontal="left" vertical="center" wrapText="1"/>
      <protection/>
    </xf>
    <xf numFmtId="49" fontId="5" fillId="34" borderId="17" xfId="52" applyNumberFormat="1" applyFont="1" applyFill="1" applyBorder="1" applyAlignment="1">
      <alignment horizontal="center" vertical="center" wrapText="1"/>
      <protection/>
    </xf>
    <xf numFmtId="4" fontId="5" fillId="34" borderId="17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_4 - Расчеты по прогнозу 2013-201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66675</xdr:rowOff>
    </xdr:from>
    <xdr:to>
      <xdr:col>3</xdr:col>
      <xdr:colOff>19050</xdr:colOff>
      <xdr:row>6</xdr:row>
      <xdr:rowOff>1381125</xdr:rowOff>
    </xdr:to>
    <xdr:sp>
      <xdr:nvSpPr>
        <xdr:cNvPr id="1" name="Rectangle 3"/>
        <xdr:cNvSpPr>
          <a:spLocks/>
        </xdr:cNvSpPr>
      </xdr:nvSpPr>
      <xdr:spPr>
        <a:xfrm>
          <a:off x="4381500" y="66675"/>
          <a:ext cx="2981325" cy="2514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"18" апреля 2024 года  №____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 в решение "О бюджете городского округа "Котлас" на 2024 год и на плановый период 2025 и 2026 годов"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"Приложение 1.1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 14 " декабря 2023 года  № 21-н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2024 год и на плановый период 2025 и 2026 годов"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platina\&#1076;&#1086;&#1093;&#1086;&#1076;&#1099;\Documents%20and%20Settings\Zaplatina\&#1052;&#1086;&#1080;%20&#1076;&#1086;&#1082;&#1091;&#1084;&#1077;&#1085;&#1090;&#1099;\&#1044;&#1054;&#1061;&#1054;&#1044;&#1067;\&#1044;&#1054;&#1061;&#1054;&#1044;&#1067;%202014\&#1055;&#1056;&#1054;&#1043;&#1053;&#1054;&#1047;%202015\&#1056;&#1072;&#1089;&#1095;&#1077;&#1090;&#1099;\Documents%20and%20Settings\Zaplatina\&#1052;&#1086;&#1080;%20&#1076;&#1086;&#1082;&#1091;&#1084;&#1077;&#1085;&#1090;&#1099;\&#1044;&#1054;&#1061;&#1054;&#1044;&#1067;\&#1044;&#1054;&#1061;&#1054;&#1044;&#1067;%202013\&#1054;&#1046;&#1048;&#1044;&#1040;&#1045;&#1052;&#1054;&#1045;\&#1053;&#1072;&#1083;&#1086;&#1075;&#1086;&#1087;&#1083;&#1072;&#1090;&#1077;&#1083;&#1100;&#1097;&#1080;&#1082;&#1080;%20&#1045;&#1053;&#1042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НВД"/>
      <sheetName val="патен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0"/>
  <sheetViews>
    <sheetView tabSelected="1" view="pageBreakPreview" zoomScaleNormal="92" zoomScaleSheetLayoutView="100" zoomScalePageLayoutView="0" workbookViewId="0" topLeftCell="A13">
      <selection activeCell="G19" sqref="G19"/>
    </sheetView>
  </sheetViews>
  <sheetFormatPr defaultColWidth="2.00390625" defaultRowHeight="15"/>
  <cols>
    <col min="1" max="1" width="63.57421875" style="15" customWidth="1"/>
    <col min="2" max="2" width="30.57421875" style="16" customWidth="1"/>
    <col min="3" max="3" width="16.00390625" style="18" customWidth="1"/>
    <col min="4" max="4" width="1.7109375" style="1" customWidth="1"/>
    <col min="5" max="5" width="8.7109375" style="1" customWidth="1"/>
    <col min="6" max="9" width="16.57421875" style="2" customWidth="1"/>
    <col min="10" max="247" width="9.140625" style="3" customWidth="1"/>
    <col min="248" max="248" width="52.57421875" style="3" customWidth="1"/>
    <col min="249" max="249" width="4.421875" style="3" customWidth="1"/>
    <col min="250" max="16384" width="2.00390625" style="3" customWidth="1"/>
  </cols>
  <sheetData>
    <row r="1" spans="1:3" ht="15.75">
      <c r="A1" s="39"/>
      <c r="B1" s="39"/>
      <c r="C1" s="1"/>
    </row>
    <row r="2" spans="1:3" ht="15.75">
      <c r="A2" s="4"/>
      <c r="B2" s="4"/>
      <c r="C2" s="4"/>
    </row>
    <row r="3" spans="1:3" ht="15.75">
      <c r="A3" s="4"/>
      <c r="B3" s="4"/>
      <c r="C3" s="4"/>
    </row>
    <row r="4" spans="1:3" ht="15.75">
      <c r="A4" s="4"/>
      <c r="B4" s="4"/>
      <c r="C4" s="4"/>
    </row>
    <row r="5" spans="1:3" ht="15.75">
      <c r="A5" s="4"/>
      <c r="B5" s="4"/>
      <c r="C5" s="4"/>
    </row>
    <row r="6" spans="1:3" ht="15.75">
      <c r="A6" s="4"/>
      <c r="B6" s="4"/>
      <c r="C6" s="4"/>
    </row>
    <row r="7" spans="1:3" ht="108.75" customHeight="1">
      <c r="A7" s="4"/>
      <c r="B7" s="4"/>
      <c r="C7" s="4"/>
    </row>
    <row r="8" spans="1:3" ht="15.75">
      <c r="A8" s="39" t="s">
        <v>5</v>
      </c>
      <c r="B8" s="39"/>
      <c r="C8" s="39"/>
    </row>
    <row r="9" spans="1:3" ht="15.75" customHeight="1">
      <c r="A9" s="39" t="s">
        <v>0</v>
      </c>
      <c r="B9" s="39"/>
      <c r="C9" s="39"/>
    </row>
    <row r="10" spans="1:3" ht="48" customHeight="1">
      <c r="A10" s="39" t="s">
        <v>12</v>
      </c>
      <c r="B10" s="39"/>
      <c r="C10" s="39"/>
    </row>
    <row r="11" spans="1:3" ht="15.75">
      <c r="A11" s="5"/>
      <c r="B11" s="6"/>
      <c r="C11" s="7" t="s">
        <v>1</v>
      </c>
    </row>
    <row r="12" spans="1:9" s="10" customFormat="1" ht="94.5" customHeight="1">
      <c r="A12" s="19" t="s">
        <v>2</v>
      </c>
      <c r="B12" s="20" t="s">
        <v>8</v>
      </c>
      <c r="C12" s="8" t="s">
        <v>7</v>
      </c>
      <c r="D12" s="1"/>
      <c r="E12" s="1"/>
      <c r="F12" s="9"/>
      <c r="G12" s="9"/>
      <c r="H12" s="9"/>
      <c r="I12" s="9"/>
    </row>
    <row r="13" spans="1:9" s="13" customFormat="1" ht="25.5" customHeight="1">
      <c r="A13" s="21" t="s">
        <v>3</v>
      </c>
      <c r="B13" s="26" t="s">
        <v>13</v>
      </c>
      <c r="C13" s="27">
        <f>C14</f>
        <v>8777140</v>
      </c>
      <c r="D13" s="11"/>
      <c r="E13" s="11"/>
      <c r="F13" s="12"/>
      <c r="G13" s="12"/>
      <c r="H13" s="12"/>
      <c r="I13" s="12"/>
    </row>
    <row r="14" spans="1:9" s="13" customFormat="1" ht="30" customHeight="1">
      <c r="A14" s="22" t="s">
        <v>9</v>
      </c>
      <c r="B14" s="23" t="s">
        <v>14</v>
      </c>
      <c r="C14" s="29">
        <f>C15</f>
        <v>8777140</v>
      </c>
      <c r="D14" s="11"/>
      <c r="E14" s="11"/>
      <c r="F14" s="12"/>
      <c r="G14" s="12"/>
      <c r="H14" s="12"/>
      <c r="I14" s="12"/>
    </row>
    <row r="15" spans="1:9" s="13" customFormat="1" ht="76.5">
      <c r="A15" s="24" t="s">
        <v>10</v>
      </c>
      <c r="B15" s="25" t="s">
        <v>15</v>
      </c>
      <c r="C15" s="30">
        <v>8777140</v>
      </c>
      <c r="D15" s="11"/>
      <c r="E15" s="11"/>
      <c r="F15" s="12"/>
      <c r="G15" s="12"/>
      <c r="H15" s="12"/>
      <c r="I15" s="12"/>
    </row>
    <row r="16" spans="1:9" s="13" customFormat="1" ht="20.25" customHeight="1">
      <c r="A16" s="36" t="s">
        <v>22</v>
      </c>
      <c r="B16" s="37" t="s">
        <v>21</v>
      </c>
      <c r="C16" s="38">
        <f>SUM(C17:C24)</f>
        <v>1638454.6199999999</v>
      </c>
      <c r="D16" s="11"/>
      <c r="E16" s="11"/>
      <c r="F16" s="12"/>
      <c r="G16" s="12"/>
      <c r="H16" s="12"/>
      <c r="I16" s="12"/>
    </row>
    <row r="17" spans="1:9" s="13" customFormat="1" ht="40.5" customHeight="1">
      <c r="A17" s="34" t="s">
        <v>31</v>
      </c>
      <c r="B17" s="35" t="s">
        <v>23</v>
      </c>
      <c r="C17" s="33">
        <v>585781.49</v>
      </c>
      <c r="D17" s="11"/>
      <c r="E17" s="11"/>
      <c r="F17" s="12"/>
      <c r="G17" s="12"/>
      <c r="H17" s="12"/>
      <c r="I17" s="12"/>
    </row>
    <row r="18" spans="1:9" s="13" customFormat="1" ht="45" customHeight="1">
      <c r="A18" s="34" t="s">
        <v>32</v>
      </c>
      <c r="B18" s="35" t="s">
        <v>24</v>
      </c>
      <c r="C18" s="33">
        <v>100098.82</v>
      </c>
      <c r="D18" s="11"/>
      <c r="E18" s="11"/>
      <c r="F18" s="12"/>
      <c r="G18" s="12"/>
      <c r="H18" s="12"/>
      <c r="I18" s="12"/>
    </row>
    <row r="19" spans="1:9" s="13" customFormat="1" ht="42" customHeight="1">
      <c r="A19" s="34" t="s">
        <v>33</v>
      </c>
      <c r="B19" s="35" t="s">
        <v>25</v>
      </c>
      <c r="C19" s="33">
        <v>71312.85</v>
      </c>
      <c r="D19" s="11"/>
      <c r="E19" s="11"/>
      <c r="F19" s="12"/>
      <c r="G19" s="12"/>
      <c r="H19" s="12"/>
      <c r="I19" s="12"/>
    </row>
    <row r="20" spans="1:9" s="13" customFormat="1" ht="41.25" customHeight="1">
      <c r="A20" s="34" t="s">
        <v>34</v>
      </c>
      <c r="B20" s="35" t="s">
        <v>26</v>
      </c>
      <c r="C20" s="33">
        <v>214102.8</v>
      </c>
      <c r="D20" s="11"/>
      <c r="E20" s="11"/>
      <c r="F20" s="12"/>
      <c r="G20" s="12"/>
      <c r="H20" s="12"/>
      <c r="I20" s="12"/>
    </row>
    <row r="21" spans="1:9" s="13" customFormat="1" ht="42" customHeight="1">
      <c r="A21" s="34" t="s">
        <v>35</v>
      </c>
      <c r="B21" s="35" t="s">
        <v>27</v>
      </c>
      <c r="C21" s="33">
        <v>94059.45</v>
      </c>
      <c r="D21" s="11"/>
      <c r="E21" s="11"/>
      <c r="F21" s="12"/>
      <c r="G21" s="12"/>
      <c r="H21" s="12"/>
      <c r="I21" s="12"/>
    </row>
    <row r="22" spans="1:9" s="13" customFormat="1" ht="42" customHeight="1">
      <c r="A22" s="34" t="s">
        <v>36</v>
      </c>
      <c r="B22" s="35" t="s">
        <v>28</v>
      </c>
      <c r="C22" s="33">
        <v>271159.55</v>
      </c>
      <c r="D22" s="11"/>
      <c r="E22" s="11"/>
      <c r="F22" s="12"/>
      <c r="G22" s="12"/>
      <c r="H22" s="12"/>
      <c r="I22" s="12"/>
    </row>
    <row r="23" spans="1:9" s="13" customFormat="1" ht="43.5" customHeight="1">
      <c r="A23" s="34" t="s">
        <v>37</v>
      </c>
      <c r="B23" s="35" t="s">
        <v>29</v>
      </c>
      <c r="C23" s="33">
        <v>167491.63</v>
      </c>
      <c r="D23" s="11"/>
      <c r="E23" s="11"/>
      <c r="F23" s="12"/>
      <c r="G23" s="12"/>
      <c r="H23" s="12"/>
      <c r="I23" s="12"/>
    </row>
    <row r="24" spans="1:9" s="13" customFormat="1" ht="45" customHeight="1">
      <c r="A24" s="34" t="s">
        <v>38</v>
      </c>
      <c r="B24" s="35" t="s">
        <v>30</v>
      </c>
      <c r="C24" s="33">
        <v>134448.03</v>
      </c>
      <c r="D24" s="11"/>
      <c r="E24" s="11"/>
      <c r="F24" s="12"/>
      <c r="G24" s="12"/>
      <c r="H24" s="12"/>
      <c r="I24" s="12"/>
    </row>
    <row r="25" spans="1:9" s="13" customFormat="1" ht="15.75">
      <c r="A25" s="21" t="s">
        <v>11</v>
      </c>
      <c r="B25" s="26" t="s">
        <v>16</v>
      </c>
      <c r="C25" s="27">
        <f>C26</f>
        <v>21836080</v>
      </c>
      <c r="D25" s="11"/>
      <c r="E25" s="11"/>
      <c r="F25" s="12"/>
      <c r="G25" s="12"/>
      <c r="H25" s="12"/>
      <c r="I25" s="12"/>
    </row>
    <row r="26" spans="1:9" s="13" customFormat="1" ht="20.25" customHeight="1">
      <c r="A26" s="22" t="s">
        <v>17</v>
      </c>
      <c r="B26" s="23" t="s">
        <v>18</v>
      </c>
      <c r="C26" s="29">
        <f>C27+C28</f>
        <v>21836080</v>
      </c>
      <c r="D26" s="11"/>
      <c r="E26" s="11"/>
      <c r="F26" s="12"/>
      <c r="G26" s="12"/>
      <c r="H26" s="12"/>
      <c r="I26" s="12"/>
    </row>
    <row r="27" spans="1:9" s="13" customFormat="1" ht="25.5" customHeight="1">
      <c r="A27" s="24" t="s">
        <v>19</v>
      </c>
      <c r="B27" s="25" t="s">
        <v>20</v>
      </c>
      <c r="C27" s="30">
        <v>21836080</v>
      </c>
      <c r="D27" s="11"/>
      <c r="E27" s="11"/>
      <c r="F27" s="12"/>
      <c r="G27" s="12"/>
      <c r="H27" s="12"/>
      <c r="I27" s="12"/>
    </row>
    <row r="28" spans="1:9" s="13" customFormat="1" ht="25.5" customHeight="1" hidden="1">
      <c r="A28" s="31"/>
      <c r="B28" s="32"/>
      <c r="C28" s="33"/>
      <c r="D28" s="11"/>
      <c r="E28" s="11"/>
      <c r="F28" s="12"/>
      <c r="G28" s="12"/>
      <c r="H28" s="12"/>
      <c r="I28" s="12"/>
    </row>
    <row r="29" spans="1:10" s="2" customFormat="1" ht="25.5" customHeight="1">
      <c r="A29" s="28" t="s">
        <v>4</v>
      </c>
      <c r="B29" s="14"/>
      <c r="C29" s="27">
        <f>C13+C16+C25</f>
        <v>32251674.619999997</v>
      </c>
      <c r="D29" s="1" t="s">
        <v>6</v>
      </c>
      <c r="E29" s="1"/>
      <c r="J29" s="3"/>
    </row>
    <row r="30" ht="12.75">
      <c r="C30" s="17"/>
    </row>
  </sheetData>
  <sheetProtection/>
  <mergeCells count="4">
    <mergeCell ref="A1:B1"/>
    <mergeCell ref="A8:C8"/>
    <mergeCell ref="A9:C9"/>
    <mergeCell ref="A10:C10"/>
  </mergeCells>
  <printOptions/>
  <pageMargins left="0.7874015748031497" right="0.3937007874015748" top="0.5905511811023623" bottom="0.3937007874015748" header="0.15748031496062992" footer="0.2362204724409449"/>
  <pageSetup fitToHeight="0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Башарина Надежда Сергеевна</dc:creator>
  <cp:keywords/>
  <dc:description/>
  <cp:lastModifiedBy>User</cp:lastModifiedBy>
  <cp:lastPrinted>2024-04-02T07:57:51Z</cp:lastPrinted>
  <dcterms:created xsi:type="dcterms:W3CDTF">2015-06-05T18:19:34Z</dcterms:created>
  <dcterms:modified xsi:type="dcterms:W3CDTF">2024-04-04T07:10:39Z</dcterms:modified>
  <cp:category/>
  <cp:version/>
  <cp:contentType/>
  <cp:contentStatus/>
</cp:coreProperties>
</file>