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" sheetId="1" r:id="rId1"/>
  </sheets>
  <definedNames>
    <definedName name="_xlnm.Print_Titles" localSheetId="0">'Приложение 1'!$9:$9</definedName>
    <definedName name="_xlnm.Print_Area" localSheetId="0">'Приложение 1'!$A$1:$C$32</definedName>
  </definedNames>
  <calcPr fullCalcOnLoad="1"/>
</workbook>
</file>

<file path=xl/sharedStrings.xml><?xml version="1.0" encoding="utf-8"?>
<sst xmlns="http://schemas.openxmlformats.org/spreadsheetml/2006/main" count="49" uniqueCount="49">
  <si>
    <t>Наименование</t>
  </si>
  <si>
    <t>Код бюджетной классификации РФ</t>
  </si>
  <si>
    <t>Увеличение остатков средств бюджетов</t>
  </si>
  <si>
    <t>Уменьшение остатков средств бюджетов</t>
  </si>
  <si>
    <t>Сумма,       тыс.руб.</t>
  </si>
  <si>
    <t>Увеличение прочих остатков денежных средств бюджетов городских округов</t>
  </si>
  <si>
    <t>Уменьшение прочих остатков денежных средств бюджетов городских округов</t>
  </si>
  <si>
    <t>00001020000000000000</t>
  </si>
  <si>
    <t>Кредиты кредитных организаций в валюте Российской Федерации</t>
  </si>
  <si>
    <t>Погашение бюджетами городских округов кредитов  от кредитных организаций в валюте Российской Федерации</t>
  </si>
  <si>
    <t>00001020000040000810</t>
  </si>
  <si>
    <t>00001020000040000710</t>
  </si>
  <si>
    <t>00001030000000000000</t>
  </si>
  <si>
    <t>00001050000000000000</t>
  </si>
  <si>
    <t>00001050000000000500</t>
  </si>
  <si>
    <t>00001050201040000510</t>
  </si>
  <si>
    <t>00001050000000000600</t>
  </si>
  <si>
    <t>00001050201040000610</t>
  </si>
  <si>
    <t>00001000000000000000</t>
  </si>
  <si>
    <t xml:space="preserve">Источники финансирования дефицита бюджета </t>
  </si>
  <si>
    <t>00001020000000000700</t>
  </si>
  <si>
    <t>Погашение кредитов, предоставленных кредитными организациями в валюте Российской Федерации</t>
  </si>
  <si>
    <t>00001020000000000800</t>
  </si>
  <si>
    <t>Увеличение прочих остатков средств бюджетов</t>
  </si>
  <si>
    <t>00001050200000000500</t>
  </si>
  <si>
    <t>Увеличение прочих остатков денежных средств бюджетов</t>
  </si>
  <si>
    <t>00001050201000000510</t>
  </si>
  <si>
    <t>Уменьшение прочих остатков средств бюджетов</t>
  </si>
  <si>
    <t>00001050200000000600</t>
  </si>
  <si>
    <t>Уменьшение прочих остатков денежных средств бюджетов</t>
  </si>
  <si>
    <t>00001050201000000610</t>
  </si>
  <si>
    <t>00001030100000000000</t>
  </si>
  <si>
    <t>00001030100000000700</t>
  </si>
  <si>
    <t>00001030100040000710</t>
  </si>
  <si>
    <t>00001030100000000800</t>
  </si>
  <si>
    <t>00001030100040000810</t>
  </si>
  <si>
    <t>Изменение остатков средств на счетах по учету средств бюджетов</t>
  </si>
  <si>
    <t>Бюджетные кредиты из других бюджетов бюджетной системы Российской Федерации</t>
  </si>
  <si>
    <t>Бюджетные кредиты из других бюджетов бюджетной системы Российской Федерации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</si>
  <si>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</si>
  <si>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округов кредитов из других бюджетов бюджетной системы Российской Федерации в валюте Российской Федерации</t>
  </si>
  <si>
    <t>городского округа "Котлас" на 2021 год</t>
  </si>
  <si>
    <t>из них: привлечение из федерального бюджета бюджетных кредитов на пополнение остатка средств на едином счете бюджета</t>
  </si>
  <si>
    <t>из них: погашение бюджетных кредитов на пополнение остатка средств на едином счете бюджета</t>
  </si>
  <si>
    <t>Источники внутреннего финансирования дефицитов бюджетов</t>
  </si>
  <si>
    <t>Привлечение кредитов от кредитных организаций в валюте Российской Федерации</t>
  </si>
  <si>
    <t>Привлечение кредитов от кредитных организаций бюджетами городских округов в валюте Российской Федерации</t>
  </si>
  <si>
    <t>Привлечение бюджетных кредитов из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</si>
  <si>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округов в валюте Российской Федерации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</si>
</sst>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</numFmts>
  <fonts count="42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1" xfId="53" applyFont="1" applyBorder="1" applyAlignment="1">
      <alignment horizontal="center" vertical="center"/>
      <protection/>
    </xf>
    <xf numFmtId="0" fontId="2" fillId="0" borderId="11" xfId="53" applyFont="1" applyBorder="1" applyAlignment="1">
      <alignment horizontal="center" wrapText="1"/>
      <protection/>
    </xf>
    <xf numFmtId="49" fontId="3" fillId="0" borderId="12" xfId="53" applyNumberFormat="1" applyFont="1" applyBorder="1" applyAlignment="1">
      <alignment horizontal="center" vertical="center"/>
      <protection/>
    </xf>
    <xf numFmtId="49" fontId="2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49" fontId="3" fillId="0" borderId="13" xfId="53" applyNumberFormat="1" applyFont="1" applyBorder="1" applyAlignment="1">
      <alignment horizontal="center" vertical="center"/>
      <protection/>
    </xf>
    <xf numFmtId="0" fontId="2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horizontal="left" vertical="center" wrapText="1"/>
      <protection/>
    </xf>
    <xf numFmtId="49" fontId="3" fillId="0" borderId="11" xfId="53" applyNumberFormat="1" applyFont="1" applyBorder="1" applyAlignment="1">
      <alignment horizontal="center" vertical="center"/>
      <protection/>
    </xf>
    <xf numFmtId="0" fontId="3" fillId="0" borderId="12" xfId="53" applyFont="1" applyBorder="1" applyAlignment="1">
      <alignment horizontal="left"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2" fillId="0" borderId="13" xfId="53" applyFont="1" applyBorder="1" applyAlignment="1">
      <alignment vertical="center" wrapText="1"/>
      <protection/>
    </xf>
    <xf numFmtId="0" fontId="3" fillId="0" borderId="13" xfId="53" applyFont="1" applyBorder="1" applyAlignment="1">
      <alignment vertical="center" wrapText="1"/>
      <protection/>
    </xf>
    <xf numFmtId="0" fontId="3" fillId="0" borderId="11" xfId="53" applyFont="1" applyBorder="1" applyAlignment="1">
      <alignment vertical="center" wrapText="1"/>
      <protection/>
    </xf>
    <xf numFmtId="188" fontId="3" fillId="0" borderId="12" xfId="53" applyNumberFormat="1" applyFont="1" applyBorder="1" applyAlignment="1">
      <alignment horizontal="center" vertical="center"/>
      <protection/>
    </xf>
    <xf numFmtId="188" fontId="2" fillId="0" borderId="13" xfId="53" applyNumberFormat="1" applyFont="1" applyBorder="1" applyAlignment="1">
      <alignment horizontal="center" vertical="center"/>
      <protection/>
    </xf>
    <xf numFmtId="188" fontId="3" fillId="0" borderId="13" xfId="53" applyNumberFormat="1" applyFont="1" applyBorder="1" applyAlignment="1">
      <alignment horizontal="center" vertical="center"/>
      <protection/>
    </xf>
    <xf numFmtId="188" fontId="3" fillId="0" borderId="11" xfId="5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3105150</xdr:colOff>
      <xdr:row>0</xdr:row>
      <xdr:rowOff>57150</xdr:rowOff>
    </xdr:from>
    <xdr:to>
      <xdr:col>3</xdr:col>
      <xdr:colOff>0</xdr:colOff>
      <xdr:row>5</xdr:row>
      <xdr:rowOff>19050</xdr:rowOff>
    </xdr:to>
    <xdr:sp>
      <xdr:nvSpPr>
        <xdr:cNvPr id="1" name="Rectangle 3"/>
        <xdr:cNvSpPr>
          <a:spLocks/>
        </xdr:cNvSpPr>
      </xdr:nvSpPr>
      <xdr:spPr>
        <a:xfrm>
          <a:off x="3105150" y="57150"/>
          <a:ext cx="3057525" cy="1400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Приложение 1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к решению  Собрания депутатов 
</a:t>
          </a:r>
          <a:r>
            <a:rPr lang="en-US" cap="none" sz="1100" b="0" i="0" u="none" baseline="0">
              <a:solidFill>
                <a:srgbClr val="000000"/>
              </a:solidFill>
            </a:rPr>
            <a:t>городского округа "Котлас"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от  "28" октября 2021 года  № 180-н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"О внесении изменений в решение "О бюджете городского округа "Котлас" на 2021 год и на плановый период 2022 и 2023 годов"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F5" sqref="F5"/>
    </sheetView>
  </sheetViews>
  <sheetFormatPr defaultColWidth="9.140625" defaultRowHeight="12.75"/>
  <cols>
    <col min="1" max="1" width="56.8515625" style="0" customWidth="1"/>
    <col min="2" max="2" width="22.57421875" style="0" customWidth="1"/>
    <col min="3" max="3" width="13.00390625" style="0" customWidth="1"/>
  </cols>
  <sheetData>
    <row r="1" spans="1:3" ht="12.75">
      <c r="A1" s="5"/>
      <c r="B1" s="4"/>
      <c r="C1" s="4"/>
    </row>
    <row r="2" spans="1:3" ht="12.75">
      <c r="A2" s="5"/>
      <c r="B2" s="4"/>
      <c r="C2" s="4"/>
    </row>
    <row r="3" spans="1:3" ht="12.75">
      <c r="A3" s="5"/>
      <c r="B3" s="4"/>
      <c r="C3" s="4"/>
    </row>
    <row r="4" spans="1:3" ht="12.75">
      <c r="A4" s="5"/>
      <c r="B4" s="4"/>
      <c r="C4" s="4"/>
    </row>
    <row r="5" spans="1:3" ht="62.25" customHeight="1">
      <c r="A5" s="5"/>
      <c r="B5" s="4"/>
      <c r="C5" s="4"/>
    </row>
    <row r="6" spans="1:3" ht="16.5" customHeight="1">
      <c r="A6" s="25" t="s">
        <v>19</v>
      </c>
      <c r="B6" s="25"/>
      <c r="C6" s="25"/>
    </row>
    <row r="7" spans="1:3" ht="18.75" customHeight="1">
      <c r="A7" s="25" t="s">
        <v>41</v>
      </c>
      <c r="B7" s="25"/>
      <c r="C7" s="25"/>
    </row>
    <row r="8" spans="1:3" ht="7.5" customHeight="1">
      <c r="A8" s="6"/>
      <c r="B8" s="6"/>
      <c r="C8" s="6"/>
    </row>
    <row r="9" spans="1:3" ht="27" customHeight="1">
      <c r="A9" s="7" t="s">
        <v>0</v>
      </c>
      <c r="B9" s="8" t="s">
        <v>1</v>
      </c>
      <c r="C9" s="8" t="s">
        <v>4</v>
      </c>
    </row>
    <row r="10" spans="1:3" ht="12.75">
      <c r="A10" s="16" t="s">
        <v>8</v>
      </c>
      <c r="B10" s="9" t="s">
        <v>7</v>
      </c>
      <c r="C10" s="21">
        <f>SUM(C12,-C14)</f>
        <v>74481.09999999998</v>
      </c>
    </row>
    <row r="11" spans="1:3" ht="25.5">
      <c r="A11" s="13" t="s">
        <v>45</v>
      </c>
      <c r="B11" s="10" t="s">
        <v>20</v>
      </c>
      <c r="C11" s="22">
        <f>488032.7-667-284.7+1778-131.9-246</f>
        <v>488481.1</v>
      </c>
    </row>
    <row r="12" spans="1:3" ht="25.5">
      <c r="A12" s="13" t="s">
        <v>46</v>
      </c>
      <c r="B12" s="10" t="s">
        <v>11</v>
      </c>
      <c r="C12" s="22">
        <f>C11</f>
        <v>488481.1</v>
      </c>
    </row>
    <row r="13" spans="1:3" ht="25.5">
      <c r="A13" s="14" t="s">
        <v>21</v>
      </c>
      <c r="B13" s="10" t="s">
        <v>22</v>
      </c>
      <c r="C13" s="22">
        <v>414000</v>
      </c>
    </row>
    <row r="14" spans="1:3" ht="25.5">
      <c r="A14" s="14" t="s">
        <v>9</v>
      </c>
      <c r="B14" s="10" t="s">
        <v>10</v>
      </c>
      <c r="C14" s="22">
        <f>C13</f>
        <v>414000</v>
      </c>
    </row>
    <row r="15" spans="1:3" ht="25.5">
      <c r="A15" s="17" t="s">
        <v>37</v>
      </c>
      <c r="B15" s="11" t="s">
        <v>12</v>
      </c>
      <c r="C15" s="23">
        <f>SUM(C18,-C21)</f>
        <v>0</v>
      </c>
    </row>
    <row r="16" spans="1:3" ht="25.5">
      <c r="A16" s="18" t="s">
        <v>38</v>
      </c>
      <c r="B16" s="10" t="s">
        <v>31</v>
      </c>
      <c r="C16" s="22">
        <f>C17-C20</f>
        <v>0</v>
      </c>
    </row>
    <row r="17" spans="1:3" ht="25.5">
      <c r="A17" s="13" t="s">
        <v>47</v>
      </c>
      <c r="B17" s="10" t="s">
        <v>32</v>
      </c>
      <c r="C17" s="22">
        <f>C18</f>
        <v>157466</v>
      </c>
    </row>
    <row r="18" spans="1:3" ht="38.25">
      <c r="A18" s="13" t="s">
        <v>48</v>
      </c>
      <c r="B18" s="10" t="s">
        <v>33</v>
      </c>
      <c r="C18" s="22">
        <f>C19</f>
        <v>157466</v>
      </c>
    </row>
    <row r="19" spans="1:3" ht="25.5">
      <c r="A19" s="13" t="s">
        <v>42</v>
      </c>
      <c r="B19" s="10"/>
      <c r="C19" s="22">
        <v>157466</v>
      </c>
    </row>
    <row r="20" spans="1:3" ht="38.25">
      <c r="A20" s="13" t="s">
        <v>39</v>
      </c>
      <c r="B20" s="10" t="s">
        <v>34</v>
      </c>
      <c r="C20" s="22">
        <f>C21</f>
        <v>157466</v>
      </c>
    </row>
    <row r="21" spans="1:3" ht="38.25">
      <c r="A21" s="13" t="s">
        <v>40</v>
      </c>
      <c r="B21" s="10" t="s">
        <v>35</v>
      </c>
      <c r="C21" s="22">
        <f>C22</f>
        <v>157466</v>
      </c>
    </row>
    <row r="22" spans="1:3" ht="25.5">
      <c r="A22" s="13" t="s">
        <v>43</v>
      </c>
      <c r="B22" s="10"/>
      <c r="C22" s="22">
        <v>157466</v>
      </c>
    </row>
    <row r="23" spans="1:3" ht="12.75">
      <c r="A23" s="19" t="s">
        <v>36</v>
      </c>
      <c r="B23" s="12" t="s">
        <v>13</v>
      </c>
      <c r="C23" s="23">
        <f>SUM(C24,C28)</f>
        <v>49069.59999999963</v>
      </c>
    </row>
    <row r="24" spans="1:3" ht="12.75">
      <c r="A24" s="13" t="s">
        <v>2</v>
      </c>
      <c r="B24" s="10" t="s">
        <v>14</v>
      </c>
      <c r="C24" s="22">
        <f>-2261991.7-C12-C18</f>
        <v>-2907938.8000000003</v>
      </c>
    </row>
    <row r="25" spans="1:3" ht="12.75">
      <c r="A25" s="13" t="s">
        <v>23</v>
      </c>
      <c r="B25" s="10" t="s">
        <v>24</v>
      </c>
      <c r="C25" s="22">
        <f>C24</f>
        <v>-2907938.8000000003</v>
      </c>
    </row>
    <row r="26" spans="1:3" ht="12.75">
      <c r="A26" s="13" t="s">
        <v>25</v>
      </c>
      <c r="B26" s="10" t="s">
        <v>26</v>
      </c>
      <c r="C26" s="22">
        <f>C24</f>
        <v>-2907938.8000000003</v>
      </c>
    </row>
    <row r="27" spans="1:3" ht="25.5">
      <c r="A27" s="13" t="s">
        <v>5</v>
      </c>
      <c r="B27" s="10" t="s">
        <v>15</v>
      </c>
      <c r="C27" s="22">
        <f>C24</f>
        <v>-2907938.8000000003</v>
      </c>
    </row>
    <row r="28" spans="1:3" ht="12.75">
      <c r="A28" s="13" t="s">
        <v>3</v>
      </c>
      <c r="B28" s="10" t="s">
        <v>16</v>
      </c>
      <c r="C28" s="22">
        <f>2385542.4+C14+C21</f>
        <v>2957008.4</v>
      </c>
    </row>
    <row r="29" spans="1:3" ht="12.75">
      <c r="A29" s="13" t="s">
        <v>27</v>
      </c>
      <c r="B29" s="10" t="s">
        <v>28</v>
      </c>
      <c r="C29" s="22">
        <f>C28</f>
        <v>2957008.4</v>
      </c>
    </row>
    <row r="30" spans="1:3" ht="12.75">
      <c r="A30" s="13" t="s">
        <v>29</v>
      </c>
      <c r="B30" s="10" t="s">
        <v>30</v>
      </c>
      <c r="C30" s="22">
        <f>C28</f>
        <v>2957008.4</v>
      </c>
    </row>
    <row r="31" spans="1:3" ht="25.5">
      <c r="A31" s="13" t="s">
        <v>6</v>
      </c>
      <c r="B31" s="10" t="s">
        <v>17</v>
      </c>
      <c r="C31" s="22">
        <f>C28</f>
        <v>2957008.4</v>
      </c>
    </row>
    <row r="32" spans="1:3" ht="21.75" customHeight="1">
      <c r="A32" s="20" t="s">
        <v>44</v>
      </c>
      <c r="B32" s="15" t="s">
        <v>18</v>
      </c>
      <c r="C32" s="24">
        <f>SUM(C10,C15,C23)</f>
        <v>123550.6999999996</v>
      </c>
    </row>
    <row r="33" spans="1:3" ht="78" customHeight="1">
      <c r="A33" s="1"/>
      <c r="B33" s="1"/>
      <c r="C33" s="1"/>
    </row>
    <row r="34" spans="1:3" ht="68.25" customHeight="1">
      <c r="A34" s="1"/>
      <c r="B34" s="1"/>
      <c r="C34" s="1"/>
    </row>
    <row r="35" spans="1:3" ht="27.75" customHeight="1">
      <c r="A35" s="2"/>
      <c r="B35" s="1"/>
      <c r="C35" s="1"/>
    </row>
    <row r="36" spans="1:3" ht="12.75" hidden="1">
      <c r="A36" s="2"/>
      <c r="B36" s="2"/>
      <c r="C36" s="2"/>
    </row>
    <row r="37" spans="1:3" ht="12.75">
      <c r="A37" s="2"/>
      <c r="C37" s="3"/>
    </row>
  </sheetData>
  <sheetProtection/>
  <mergeCells count="2">
    <mergeCell ref="A7:C7"/>
    <mergeCell ref="A6:C6"/>
  </mergeCells>
  <printOptions/>
  <pageMargins left="0.7874015748031497" right="0.1968503937007874" top="0.4330708661417323" bottom="0.3937007874015748" header="0.5118110236220472" footer="0.2362204724409449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Корюкаева Елена Борисовна</cp:lastModifiedBy>
  <cp:lastPrinted>2021-10-29T07:40:03Z</cp:lastPrinted>
  <dcterms:created xsi:type="dcterms:W3CDTF">1996-10-08T23:32:33Z</dcterms:created>
  <dcterms:modified xsi:type="dcterms:W3CDTF">2021-10-29T08:36:34Z</dcterms:modified>
  <cp:category/>
  <cp:version/>
  <cp:contentType/>
  <cp:contentStatus/>
</cp:coreProperties>
</file>