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1'!$A$1:$D$36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<sst xmlns="http://schemas.openxmlformats.org/spreadsheetml/2006/main" count="58" uniqueCount="58">
  <si>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</si>
  <si>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</si>
  <si>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</si>
  <si>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</si>
  <si>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</si>
  <si>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</si>
  <si>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</si>
  <si>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</si>
  <si>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</si>
  <si>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</si>
  <si>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</si>
  <si>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</si>
  <si>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</si>
  <si>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</si>
  <si>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</si>
  <si>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</si>
  <si>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</si>
  <si>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</si>
  <si>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</si>
  <si>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</si>
  <si>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</si>
  <si>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</si>
  <si>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</si>
  <si>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</si>
  <si>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</si>
  <si>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</si>
  <si>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</si>
  <si>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</si>
  <si>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</si>
  <si>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</si>
  <si>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</si>
  <si>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</si>
  <si>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</si>
  <si>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</si>
  <si>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</si>
  <si>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</si>
  <si>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</si>
  <si>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</si>
  <si>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</si>
  <si>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</si>
  <si>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</si>
  <si>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</si>
  <si>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</si>
  <si>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</si>
  <si>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</si>
  <si>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</si>
  <si>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</si>
  <si>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2020 год</t>
  </si>
  <si>
    <t>Итого источники финансирования дефицитов бюджетов</t>
  </si>
  <si>
    <t>из них: привлечение из федерального бюджета бюджетных кредитов на пополнение остатков средств на счете бюджета</t>
  </si>
  <si>
    <t>из них: погашение бюджетных кредитов на пополнение остатков средств на счете бюджета</t>
  </si>
  <si>
    <t>"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</si>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</sst>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6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6" fontId="2" fillId="0" borderId="13" xfId="53" applyNumberFormat="1" applyFont="1" applyBorder="1" applyAlignment="1">
      <alignment horizontal="center" vertical="center"/>
      <protection/>
    </xf>
    <xf numFmtId="186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6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6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6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6" fontId="3" fillId="0" borderId="13" xfId="53" applyNumberFormat="1" applyFont="1" applyBorder="1" applyAlignment="1">
      <alignment horizontal="center" vertical="center"/>
      <protection/>
    </xf>
    <xf numFmtId="186" fontId="2" fillId="0" borderId="15" xfId="53" applyNumberFormat="1" applyFont="1" applyBorder="1" applyAlignment="1">
      <alignment horizontal="center" vertical="center"/>
      <protection/>
    </xf>
    <xf numFmtId="186" fontId="2" fillId="0" borderId="16" xfId="53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4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7433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МО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"16" марта 2020 года  №  82-н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в решение "О бюджете муниципального образования "Котлас" на 2020 год и на плановый период 2021 и 2022 годов"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3105150</xdr:colOff>
      <xdr:row>4</xdr:row>
      <xdr:rowOff>47625</xdr:rowOff>
    </xdr:from>
    <xdr:to>
      <xdr:col>3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105150" y="1266825"/>
          <a:ext cx="37433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МО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"19" декабря 2019 года  №  70-н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муниципального образования "Котлас" на 2020 год и на плановый период 2021 и 2022 годов"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7.140625" style="0" customWidth="1"/>
    <col min="2" max="2" width="22.57421875" style="0" customWidth="1"/>
    <col min="3" max="3" width="13.00390625" style="0" customWidth="1"/>
    <col min="4" max="4" width="2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57.75" customHeight="1">
      <c r="A4" s="5"/>
      <c r="B4" s="4"/>
      <c r="C4" s="4"/>
    </row>
    <row r="5" spans="1:3" ht="105.75" customHeight="1">
      <c r="A5" s="5"/>
      <c r="B5" s="4"/>
      <c r="C5" s="4"/>
    </row>
    <row r="6" spans="1:3" ht="16.5" customHeight="1">
      <c r="A6" s="35" t="s">
        <v>20</v>
      </c>
      <c r="B6" s="35"/>
      <c r="C6" s="35"/>
    </row>
    <row r="7" spans="1:3" ht="18.75" customHeight="1">
      <c r="A7" s="35" t="s">
        <v>47</v>
      </c>
      <c r="B7" s="35"/>
      <c r="C7" s="35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57056.30000000005</v>
      </c>
    </row>
    <row r="11" spans="1:3" ht="17.25" customHeight="1">
      <c r="A11" s="17" t="s">
        <v>21</v>
      </c>
      <c r="B11" s="11" t="s">
        <v>22</v>
      </c>
      <c r="C11" s="12">
        <v>608800</v>
      </c>
    </row>
    <row r="12" spans="1:3" ht="24.75" customHeight="1">
      <c r="A12" s="17" t="s">
        <v>9</v>
      </c>
      <c r="B12" s="11" t="s">
        <v>12</v>
      </c>
      <c r="C12" s="13">
        <f>C11</f>
        <v>608800</v>
      </c>
    </row>
    <row r="13" spans="1:3" ht="24.75" customHeight="1">
      <c r="A13" s="18" t="s">
        <v>23</v>
      </c>
      <c r="B13" s="11" t="s">
        <v>24</v>
      </c>
      <c r="C13" s="13">
        <f>534000+17743.7</f>
        <v>551743.7</v>
      </c>
    </row>
    <row r="14" spans="1:3" ht="24.75" customHeight="1">
      <c r="A14" s="18" t="s">
        <v>10</v>
      </c>
      <c r="B14" s="11" t="s">
        <v>11</v>
      </c>
      <c r="C14" s="13">
        <f>C13</f>
        <v>551743.7</v>
      </c>
    </row>
    <row r="15" spans="1:3" ht="24.75" customHeight="1">
      <c r="A15" s="22" t="s">
        <v>52</v>
      </c>
      <c r="B15" s="14" t="s">
        <v>13</v>
      </c>
      <c r="C15" s="15">
        <f>SUM(C18,-C21)</f>
        <v>0</v>
      </c>
    </row>
    <row r="16" spans="1:3" ht="24.75" customHeight="1">
      <c r="A16" s="23" t="s">
        <v>53</v>
      </c>
      <c r="B16" s="11" t="s">
        <v>33</v>
      </c>
      <c r="C16" s="12">
        <f>C17-C20</f>
        <v>0</v>
      </c>
    </row>
    <row r="17" spans="1:3" ht="24.75" customHeight="1">
      <c r="A17" s="17" t="s">
        <v>54</v>
      </c>
      <c r="B17" s="11" t="s">
        <v>34</v>
      </c>
      <c r="C17" s="12">
        <f>C18</f>
        <v>307774.8</v>
      </c>
    </row>
    <row r="18" spans="1:3" ht="24.75" customHeight="1">
      <c r="A18" s="17" t="s">
        <v>55</v>
      </c>
      <c r="B18" s="11" t="s">
        <v>35</v>
      </c>
      <c r="C18" s="13">
        <f>C19</f>
        <v>307774.8</v>
      </c>
    </row>
    <row r="19" spans="1:3" ht="24.75" customHeight="1">
      <c r="A19" s="17" t="s">
        <v>49</v>
      </c>
      <c r="B19" s="11"/>
      <c r="C19" s="13">
        <v>307774.8</v>
      </c>
    </row>
    <row r="20" spans="1:3" ht="24.75" customHeight="1">
      <c r="A20" s="17" t="s">
        <v>56</v>
      </c>
      <c r="B20" s="11" t="s">
        <v>36</v>
      </c>
      <c r="C20" s="13">
        <f>C21</f>
        <v>307774.8</v>
      </c>
    </row>
    <row r="21" spans="1:3" ht="24.75" customHeight="1">
      <c r="A21" s="17" t="s">
        <v>57</v>
      </c>
      <c r="B21" s="11" t="s">
        <v>37</v>
      </c>
      <c r="C21" s="13">
        <f>C22</f>
        <v>307774.8</v>
      </c>
    </row>
    <row r="22" spans="1:3" ht="24.75" customHeight="1">
      <c r="A22" s="17" t="s">
        <v>50</v>
      </c>
      <c r="B22" s="11"/>
      <c r="C22" s="13">
        <v>307774.8</v>
      </c>
    </row>
    <row r="23" spans="1:3" ht="16.5" customHeight="1">
      <c r="A23" s="24" t="s">
        <v>38</v>
      </c>
      <c r="B23" s="16" t="s">
        <v>14</v>
      </c>
      <c r="C23" s="15">
        <f>SUM(C24,C28)</f>
        <v>50235.39999999944</v>
      </c>
    </row>
    <row r="24" spans="1:3" ht="16.5" customHeight="1">
      <c r="A24" s="17" t="s">
        <v>2</v>
      </c>
      <c r="B24" s="11" t="s">
        <v>15</v>
      </c>
      <c r="C24" s="13">
        <f>-2242363.7-C12-C18-C35</f>
        <v>-3178100.5</v>
      </c>
    </row>
    <row r="25" spans="1:3" ht="16.5" customHeight="1">
      <c r="A25" s="17" t="s">
        <v>25</v>
      </c>
      <c r="B25" s="11" t="s">
        <v>26</v>
      </c>
      <c r="C25" s="13">
        <f>C24</f>
        <v>-3178100.5</v>
      </c>
    </row>
    <row r="26" spans="1:3" ht="16.5" customHeight="1">
      <c r="A26" s="17" t="s">
        <v>27</v>
      </c>
      <c r="B26" s="11" t="s">
        <v>28</v>
      </c>
      <c r="C26" s="13">
        <f>C24</f>
        <v>-3178100.5</v>
      </c>
    </row>
    <row r="27" spans="1:3" ht="16.5" customHeight="1">
      <c r="A27" s="17" t="s">
        <v>5</v>
      </c>
      <c r="B27" s="11" t="s">
        <v>16</v>
      </c>
      <c r="C27" s="13">
        <f>C24</f>
        <v>-3178100.5</v>
      </c>
    </row>
    <row r="28" spans="1:3" ht="16.5" customHeight="1">
      <c r="A28" s="17" t="s">
        <v>3</v>
      </c>
      <c r="B28" s="11" t="s">
        <v>17</v>
      </c>
      <c r="C28" s="13">
        <f>2368817.4+C14+C21</f>
        <v>3228335.8999999994</v>
      </c>
    </row>
    <row r="29" spans="1:3" ht="16.5" customHeight="1">
      <c r="A29" s="17" t="s">
        <v>29</v>
      </c>
      <c r="B29" s="11" t="s">
        <v>30</v>
      </c>
      <c r="C29" s="13">
        <f>C28</f>
        <v>3228335.8999999994</v>
      </c>
    </row>
    <row r="30" spans="1:3" ht="16.5" customHeight="1">
      <c r="A30" s="17" t="s">
        <v>31</v>
      </c>
      <c r="B30" s="11" t="s">
        <v>32</v>
      </c>
      <c r="C30" s="13">
        <f>C28</f>
        <v>3228335.8999999994</v>
      </c>
    </row>
    <row r="31" spans="1:3" ht="16.5" customHeight="1">
      <c r="A31" s="17" t="s">
        <v>6</v>
      </c>
      <c r="B31" s="11" t="s">
        <v>18</v>
      </c>
      <c r="C31" s="13">
        <f>C28</f>
        <v>3228335.8999999994</v>
      </c>
    </row>
    <row r="32" spans="1:3" ht="16.5" customHeight="1">
      <c r="A32" s="22" t="s">
        <v>39</v>
      </c>
      <c r="B32" s="27" t="s">
        <v>40</v>
      </c>
      <c r="C32" s="31">
        <f>C33</f>
        <v>19162</v>
      </c>
    </row>
    <row r="33" spans="1:3" ht="27.75" customHeight="1">
      <c r="A33" s="26" t="s">
        <v>41</v>
      </c>
      <c r="B33" s="29" t="s">
        <v>42</v>
      </c>
      <c r="C33" s="28">
        <f>C34</f>
        <v>19162</v>
      </c>
    </row>
    <row r="34" spans="1:3" ht="27.75" customHeight="1">
      <c r="A34" s="17" t="s">
        <v>43</v>
      </c>
      <c r="B34" s="29" t="s">
        <v>44</v>
      </c>
      <c r="C34" s="32">
        <f>C35</f>
        <v>19162</v>
      </c>
    </row>
    <row r="35" spans="1:3" ht="27.75" customHeight="1">
      <c r="A35" s="26" t="s">
        <v>45</v>
      </c>
      <c r="B35" s="30" t="s">
        <v>46</v>
      </c>
      <c r="C35" s="33">
        <v>19162</v>
      </c>
    </row>
    <row r="36" spans="1:4" ht="27.75" customHeight="1">
      <c r="A36" s="25" t="s">
        <v>48</v>
      </c>
      <c r="B36" s="19" t="s">
        <v>19</v>
      </c>
      <c r="C36" s="20">
        <f>SUM(C10,C15,C23,C32)</f>
        <v>126453.69999999949</v>
      </c>
      <c r="D36" s="34" t="s">
        <v>51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2020-03-16T12:12:12Z</cp:lastPrinted>
  <dcterms:created xsi:type="dcterms:W3CDTF">1996-10-08T23:32:33Z</dcterms:created>
  <dcterms:modified xsi:type="dcterms:W3CDTF">2020-03-16T12:48:36Z</dcterms:modified>
  <cp:category/>
  <cp:version/>
  <cp:contentType/>
  <cp:contentStatus/>
</cp:coreProperties>
</file>