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7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Z_208EBE93_B892_4120_96D4_ED63CF7FB1D0_.wvu.Cols" localSheetId="6" hidden="1">'Приложение 7'!$F:$F</definedName>
    <definedName name="Z_208EBE93_B892_4120_96D4_ED63CF7FB1D0_.wvu.Cols" localSheetId="7" hidden="1">'Приложение 8'!$F:$F</definedName>
    <definedName name="Z_4CF97914_2EC8_416F_B183_7F2E5BF124CA_.wvu.Cols" localSheetId="4" hidden="1">'Приложение 5'!$E:$E</definedName>
    <definedName name="Z_566DB8CC_5F1A_4C19_8019_7E882218C6E5_.wvu.PrintTitles" localSheetId="4" hidden="1">'Приложение 5'!$7:$10</definedName>
    <definedName name="Z_566DB8CC_5F1A_4C19_8019_7E882218C6E5_.wvu.PrintTitles" localSheetId="5" hidden="1">'Приложение 6'!$6:$9</definedName>
    <definedName name="Z_566DB8CC_5F1A_4C19_8019_7E882218C6E5_.wvu.Rows" localSheetId="4" hidden="1">'Приложение 5'!#REF!</definedName>
    <definedName name="Z_566DB8CC_5F1A_4C19_8019_7E882218C6E5_.wvu.Rows" localSheetId="5" hidden="1">'Приложение 6'!#REF!</definedName>
    <definedName name="Z_5BF80DB7_5490_4B96_948E_739510D30FEA_.wvu.Cols" localSheetId="4" hidden="1">'Приложение 5'!$E:$E</definedName>
    <definedName name="Z_5BF80DB7_5490_4B96_948E_739510D30FEA_.wvu.Cols" localSheetId="5" hidden="1">'Приложение 6'!$E:$E</definedName>
    <definedName name="Z_5BF80DB7_5490_4B96_948E_739510D30FEA_.wvu.Cols" localSheetId="6" hidden="1">'Приложение 7'!$F:$F</definedName>
    <definedName name="Z_5BF80DB7_5490_4B96_948E_739510D30FEA_.wvu.Cols" localSheetId="7" hidden="1">'Приложение 8'!$F:$F</definedName>
    <definedName name="Z_5BF80DB7_5490_4B96_948E_739510D30FEA_.wvu.Rows" localSheetId="4" hidden="1">'Приложение 5'!#REF!</definedName>
    <definedName name="Z_5BF80DB7_5490_4B96_948E_739510D30FEA_.wvu.Rows" localSheetId="5" hidden="1">'Приложение 6'!#REF!</definedName>
    <definedName name="Z_6CB4C890_C430_4969_9DCE_CC68F9740FD7_.wvu.PrintArea" localSheetId="5" hidden="1">'Приложение 6'!$A$1:$E$580</definedName>
    <definedName name="Z_6CB4C890_C430_4969_9DCE_CC68F9740FD7_.wvu.PrintArea" localSheetId="7" hidden="1">'Приложение 8'!$A$1:$F$622</definedName>
    <definedName name="_xlnm.Print_Titles" localSheetId="0">'Приложение 1'!$9:$9</definedName>
    <definedName name="_xlnm.Print_Titles" localSheetId="1">'Приложение 2'!$10:$10</definedName>
    <definedName name="_xlnm.Print_Titles" localSheetId="2">'Приложение 3'!$10:$12</definedName>
    <definedName name="_xlnm.Print_Area" localSheetId="0">'Приложение 1'!$A$1:$C$35</definedName>
    <definedName name="_xlnm.Print_Area" localSheetId="1">'Приложение 2'!$A$1:$D$36</definedName>
    <definedName name="_xlnm.Print_Area" localSheetId="3">'Приложение 4'!$A$1:$H$21</definedName>
    <definedName name="_xlnm.Print_Area" localSheetId="4">'Приложение 5'!$A$1:$E$609</definedName>
    <definedName name="_xlnm.Print_Area" localSheetId="5">'Приложение 6'!$A$1:$F$580</definedName>
    <definedName name="_xlnm.Print_Area" localSheetId="6">'Приложение 7'!$A$1:$F$649</definedName>
    <definedName name="_xlnm.Print_Area" localSheetId="7">'Приложение 8'!$A$1:$G$622</definedName>
  </definedNames>
  <calcPr fullCalcOnLoad="1"/>
</workbook>
</file>

<file path=xl/sharedStrings.xml><?xml version="1.0" encoding="utf-8"?>
<sst xmlns="http://schemas.openxmlformats.org/spreadsheetml/2006/main" count="9753" uniqueCount="629">
  <si>
    <t>08 0 8005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</si>
  <si>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</si>
  <si>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</si>
  <si>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</si>
  <si>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21 0 8212</t>
  </si>
  <si>
    <t>Расходы на обслуживание муниципального долга МО "Котлас"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</si>
  <si>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</si>
  <si>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</si>
  <si>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</si>
  <si>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</si>
  <si>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ВСЕГО РАСХОДОВ</t>
  </si>
  <si>
    <t xml:space="preserve">Ведомственная структура расходов бюджета муниципального образования "Котлас" на 2014 год </t>
  </si>
  <si>
    <t>глава</t>
  </si>
  <si>
    <t>Финансовое управление администрации                                                                  муниципального образования"Котлас"</t>
  </si>
  <si>
    <t>Комитет по управлению имуществом администрации                                                 муниципального образования "Котлас"</t>
  </si>
  <si>
    <t xml:space="preserve"> Администрация муниципального образования "Котлас"</t>
  </si>
  <si>
    <t>312</t>
  </si>
  <si>
    <t xml:space="preserve">312 </t>
  </si>
  <si>
    <t>Управление городского хозяйства администрации МО "Котлас"</t>
  </si>
  <si>
    <t>313</t>
  </si>
  <si>
    <t>Администрация Вычегодского административного округа администрации муниципального образования "Котлас"</t>
  </si>
  <si>
    <t>Управление экономического развития администрации МО "Котлас"</t>
  </si>
  <si>
    <t>Управление по социальным вопросам администрации муниципального образования "Котлас"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</si>
  <si>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плановый период 2015 и 2016 годов</t>
  </si>
  <si>
    <t>2015 год</t>
  </si>
  <si>
    <t>2016 год</t>
  </si>
  <si>
    <t xml:space="preserve">0113 </t>
  </si>
  <si>
    <t>Муниципальная программа муниципального образования "Котлас" "Ремонт жилых помещений ветеранов Великой Отечественной войны на 2014 - 2018 годы"</t>
  </si>
  <si>
    <t>УСЛОВНО УТВЕРЖДАЕМЫЕ РАСХОДЫ</t>
  </si>
  <si>
    <t xml:space="preserve">Ведомственная структура расходов бюджета муниципального образования "Котлас" на плановый период 2015  и 2016 годов </t>
  </si>
  <si>
    <t>Администрация Вычегодского административного округа 
администрации муниципального образования "Котлас"</t>
  </si>
  <si>
    <t>Управление по социальным вопросам 
администрации муниципального образования "Котлас"</t>
  </si>
  <si>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</si>
  <si>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</si>
  <si>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</si>
  <si>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</si>
  <si>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</si>
  <si>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</si>
  <si>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</si>
  <si>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</si>
  <si>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</si>
  <si>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</si>
  <si>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</si>
  <si>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</si>
  <si>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</si>
  <si>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</si>
  <si>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</si>
  <si>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</si>
  <si>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</si>
  <si>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</si>
  <si>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</si>
  <si>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</si>
  <si>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</si>
  <si>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</si>
  <si>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</si>
  <si>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</si>
  <si>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</si>
  <si>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</si>
  <si>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</si>
  <si>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</si>
  <si>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</si>
  <si>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</si>
  <si>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</si>
  <si>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</si>
  <si>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</si>
  <si>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</si>
  <si>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</si>
  <si>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</si>
  <si>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</si>
  <si>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</si>
  <si>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</si>
  <si>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</si>
  <si>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00001060400000000000</t>
  </si>
  <si>
    <t>Исполнение государственных и муниципальных гарантий</t>
  </si>
  <si>
    <t>муниципального образования "Котлас" на 2014 год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</si>
  <si>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</si>
  <si>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</si>
  <si>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</si>
  <si>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</si>
  <si>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</si>
  <si>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</si>
  <si>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</si>
  <si>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</si>
  <si>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Исполнение государственных и муниципальных гарантий в валюте Российской Федерации</t>
  </si>
  <si>
    <t>00001060401000000000</t>
  </si>
  <si>
    <t>00001060401000000800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</si>
  <si>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гарантий ведет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</si>
  <si>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00001060401040000810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</si>
  <si>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</si>
  <si>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муниципального образования "Котлас" </t>
  </si>
  <si>
    <t>на плановый период 2015 и 2016 годов</t>
  </si>
  <si>
    <t>2015 год,       тыс.руб.</t>
  </si>
  <si>
    <t>2016 год,       тыс.руб.</t>
  </si>
  <si>
    <t xml:space="preserve">Перечень главных администраторов доходов </t>
  </si>
  <si>
    <t>бюджета муниципального образования "Котлас"</t>
  </si>
  <si>
    <t>Код бюджетной классификации Российской Федерации</t>
  </si>
  <si>
    <t xml:space="preserve">Наименование главного администратора доходов </t>
  </si>
  <si>
    <t>главного администратора доходов</t>
  </si>
  <si>
    <t>доходов  бюджета</t>
  </si>
  <si>
    <t>1</t>
  </si>
  <si>
    <t>2</t>
  </si>
  <si>
    <t>090</t>
  </si>
  <si>
    <t>ФИНАНСОВОЕ  УПРАВЛЕНИЕ АДМИНИСТРАЦИИ МУНИЦИПАЛЬНОГО ОБРАЗОВАНИЯ "КОТЛАС"</t>
  </si>
  <si>
    <t>13</t>
  </si>
  <si>
    <t>02994</t>
  </si>
  <si>
    <t>04</t>
  </si>
  <si>
    <t>0000</t>
  </si>
  <si>
    <t>130</t>
  </si>
  <si>
    <t xml:space="preserve">Прочие доходы от компенсации затрат  бюджетов городских округов </t>
  </si>
  <si>
    <t>16</t>
  </si>
  <si>
    <t>90040</t>
  </si>
  <si>
    <t>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</si>
  <si>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</si>
  <si>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17</t>
  </si>
  <si>
    <t>01040</t>
  </si>
  <si>
    <t>180</t>
  </si>
  <si>
    <t>Невыясненные поступления, зачисляемые в бюджеты городских округов</t>
  </si>
  <si>
    <t>05040</t>
  </si>
  <si>
    <t>Прочие неналоговые доходы бюджетов городских округов</t>
  </si>
  <si>
    <t>2000</t>
  </si>
  <si>
    <t>02</t>
  </si>
  <si>
    <t>01001</t>
  </si>
  <si>
    <t>151</t>
  </si>
  <si>
    <t>Дотации бюджетам городских округов на выравнивание бюджетной обеспеченности</t>
  </si>
  <si>
    <t>02008</t>
  </si>
  <si>
    <t>Субсидии бюджетам городских округов на обеспечение жильем молодых семей</t>
  </si>
  <si>
    <t>02009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</si>
  <si>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</si>
  <si>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02051</t>
  </si>
  <si>
    <t>Субсидии бюджетам городских округов на реализацию федеральных целевых программ</t>
  </si>
  <si>
    <t>02077</t>
  </si>
  <si>
    <t>Субсидии бюджетам городских округов на софинансирование капитальных вложений в объекты муниципальной собственности</t>
  </si>
  <si>
    <t>02145</t>
  </si>
  <si>
    <t>Субсидии бюджетам городских округов на модернизацию региональных систем общего образования</t>
  </si>
  <si>
    <t>02150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</si>
  <si>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</si>
  <si>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02204</t>
  </si>
  <si>
    <t>Субсидии бюджетам городских округов на модернизацию региональных систем дошкольного образования</t>
  </si>
  <si>
    <t>02999</t>
  </si>
  <si>
    <t>Прочие субсидии бюджетам городских округов</t>
  </si>
  <si>
    <t>03021</t>
  </si>
  <si>
    <t>Субвенции бюджетам городских округов на  ежемесячное денежное вознаграждение за классное руководство</t>
  </si>
  <si>
    <t>03022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</si>
  <si>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</si>
  <si>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03024</t>
  </si>
  <si>
    <t>Субвенции бюджетам городских округов на выполнение передаваемых полномочий субъектов Российской Федерации</t>
  </si>
  <si>
    <t>03029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</si>
  <si>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</si>
  <si>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03119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</si>
  <si>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</si>
  <si>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03999</t>
  </si>
  <si>
    <t>Прочие субвенции бюджетам городских округов</t>
  </si>
  <si>
    <t>04999</t>
  </si>
  <si>
    <t>Прочие межбюджетные трансферты, передаваемые бюджетам городских округов</t>
  </si>
  <si>
    <t>09023</t>
  </si>
  <si>
    <t>Прочие безвозмездные поступления в бюджеты городских округов от бюджетов субъектов Российской Федерации</t>
  </si>
  <si>
    <t>07</t>
  </si>
  <si>
    <t>04050</t>
  </si>
  <si>
    <t>Прочие безвозмездные поступления в бюджеты городских округов</t>
  </si>
  <si>
    <t>08</t>
  </si>
  <si>
    <t>04000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</si>
  <si>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</si>
  <si>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</si>
  <si>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</si>
  <si>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162</t>
  </si>
  <si>
    <t>КОМИТЕТ ПО УПРАВЛЕНИЮ ИМУЩЕСТВОМ АДМИНИСТРАЦИИ МУНИЦИПАЛЬНОГО ОБРАЗОВАНИЯ "КОТЛАС"</t>
  </si>
  <si>
    <t>07150</t>
  </si>
  <si>
    <t>01</t>
  </si>
  <si>
    <t>1000</t>
  </si>
  <si>
    <t>110</t>
  </si>
  <si>
    <t xml:space="preserve">Государственная пошлина за выдачу разрешения на установку рекламной конструкции </t>
  </si>
  <si>
    <t>4000</t>
  </si>
  <si>
    <t>11</t>
  </si>
  <si>
    <t>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</si>
  <si>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</si>
  <si>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05012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</si>
  <si>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</si>
  <si>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05024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</si>
  <si>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</si>
  <si>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07014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</si>
  <si>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</si>
  <si>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</si>
  <si>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</si>
  <si>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1100</t>
  </si>
  <si>
    <t>3000</t>
  </si>
  <si>
    <t>14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</si>
  <si>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</si>
  <si>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</si>
  <si>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</si>
  <si>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</si>
  <si>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06012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</si>
  <si>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</si>
  <si>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</si>
  <si>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АДМИНИСТРАЦИЯ МУНИЦИПАЛЬНОГО ОБРАЗОВАНИЯ "КОТЛАС"</t>
  </si>
  <si>
    <t>01994</t>
  </si>
  <si>
    <t xml:space="preserve">Прочие доходы от оказания платных услуг (работ) получателями средств бюджетов городских округов </t>
  </si>
  <si>
    <t>23042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</si>
  <si>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</si>
  <si>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3200</t>
  </si>
  <si>
    <t xml:space="preserve">313 </t>
  </si>
  <si>
    <t>УПРАВЛЕНИЕ ГОРОДСКОГО ХОЗЯЙСТВА АДМИНИСТРАЦИИ МУНИЦИПАЛЬНОГО ОБРАЗОВАНИЯ "КОТЛАС"</t>
  </si>
  <si>
    <t>07173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</si>
  <si>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</si>
  <si>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37030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</si>
  <si>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осуществляющими перевозки тяжеловесных и  (или) крупногабаритных грузов, зачисляемые в бюджеты городских округов  </t>
  </si>
  <si>
    <t>314</t>
  </si>
  <si>
    <t>АДМИНИСТРАЦИЯ ВЫЧЕГОДСКОГО АДМИНИСТРАТИВНОГО ОКРУГА АДМИНИСТРАЦИИ МУНИЦИПАЛЬНОГО ОБРАЗОВАНИЯ  "КОТЛАС"</t>
  </si>
  <si>
    <t>315</t>
  </si>
  <si>
    <t>УПРАВЛЕНИЕ ЭКОНОМИЧЕСКОГО РАЗВИТИЯ АДМИНИСТРАЦИИ МУНИЦИПАЛЬНОГО ОБРАЗОВАНИЯ "КОТЛАС"</t>
  </si>
  <si>
    <t>316</t>
  </si>
  <si>
    <t>УПРАВЛЕНИЕ ПО СОЦИАЛЬНЫМ ВОПРОСАМ АДМИНИСТРАЦИИ МУНИЦИПАЛЬНОГО ОБРАЗОВАНИЯ "КОТЛАС"</t>
  </si>
  <si>
    <r>
      <t xml:space="preserve">Прочие поступления от денежных взысканий (штрафов) и иных сумм в возмещение ущерба, зачисляемые в бюджеты городских округов </t>
    </r>
    <r>
      <rPr>
        <i/>
        <sz val="10"/>
        <rFont val="Times New Roman"/>
        <family val="1"/>
      </rPr>
      <t xml:space="preserve"> </t>
    </r>
  </si>
  <si>
    <t>Перечень главных администраторов источников финансирования дефицита 
бюджета муниципального образования «Котлас»</t>
  </si>
  <si>
    <t xml:space="preserve"> </t>
  </si>
  <si>
    <t>Наименование главного администратора источников финансирования дефицита бюджета</t>
  </si>
  <si>
    <t>код главы</t>
  </si>
  <si>
    <t>код группы, подгруппы, статьи  и вида источников</t>
  </si>
  <si>
    <t>ФИНАНСОВОЕ УПРАВЛЕНИЕ АДМИНИСТРАЦИИ МУНИЦИПАЛЬНОГО ОБРАЗОВАНИЯ "КОТЛАС"</t>
  </si>
  <si>
    <t>00 00</t>
  </si>
  <si>
    <t>710</t>
  </si>
  <si>
    <t>810</t>
  </si>
  <si>
    <t>Погашение бюджетами городских округов кредитов  от кредитных организаций  в валюте Российской Федерации</t>
  </si>
  <si>
    <t>03</t>
  </si>
  <si>
    <t>01 00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</si>
  <si>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</si>
  <si>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05</t>
  </si>
  <si>
    <t>02 01</t>
  </si>
  <si>
    <t>510</t>
  </si>
  <si>
    <t>610</t>
  </si>
  <si>
    <t>06</t>
  </si>
  <si>
    <t>04 01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</si>
  <si>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</si>
  <si>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10 02</t>
  </si>
  <si>
    <t>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</si>
  <si>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</si>
  <si>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650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</si>
  <si>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</si>
  <si>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 деятельности), группам (группам и подгруппам) видов расходов на 2014 год</t>
  </si>
  <si>
    <t>раздел, подраздел</t>
  </si>
  <si>
    <t>целевая статья</t>
  </si>
  <si>
    <t>вид расходов</t>
  </si>
  <si>
    <t>наименование</t>
  </si>
  <si>
    <t>Утверждено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</si>
  <si>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</si>
  <si>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</si>
  <si>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</si>
  <si>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41 0 0000</t>
  </si>
  <si>
    <t>Обеспечение функционирования Главы муниципального образования "Котлас" и администрации муниципального образования "Котлас"</t>
  </si>
  <si>
    <t>41 1 0000</t>
  </si>
  <si>
    <t>Глава муниципального образования "Котлас"</t>
  </si>
  <si>
    <t>41 1 8001</t>
  </si>
  <si>
    <t>Расходы на содержание органов местного самоуправления и обеспечение их функций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</si>
  <si>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</si>
  <si>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</si>
  <si>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</si>
  <si>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</si>
  <si>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</si>
  <si>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42 0 0000</t>
  </si>
  <si>
    <t>Обеспечение деятельности Собрания депутатов муниципального образования "Котлас" и Контрольно-счетной палаты муниципального образования "Котлас"</t>
  </si>
  <si>
    <t>42 1 0000</t>
  </si>
  <si>
    <t>Аппарат Собрания депутатов муниципального образования "Котлас"</t>
  </si>
  <si>
    <t>42 1 8001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</si>
  <si>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</si>
  <si>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</si>
  <si>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</si>
  <si>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</si>
  <si>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</si>
  <si>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</si>
  <si>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</si>
  <si>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</si>
  <si>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880</t>
  </si>
  <si>
    <t>Специальные расходы</t>
  </si>
  <si>
    <t>42 2 0000</t>
  </si>
  <si>
    <t>Председатель Собрания депутатов муниципального образования "Котлас"</t>
  </si>
  <si>
    <t>42 2 8001</t>
  </si>
  <si>
    <t>42 3 0000</t>
  </si>
  <si>
    <t>Депутаты Собрания депутатов муниципального образования "Котлас"</t>
  </si>
  <si>
    <t>42 3 8001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</si>
  <si>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</si>
  <si>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</si>
  <si>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22 0 0000</t>
  </si>
  <si>
    <t>Муниципальная программа "Организация деятельности администрации Вычегодского административного округа муниципального образования "Котлас" на 2014-2018 годы"</t>
  </si>
  <si>
    <t>22 1 0000</t>
  </si>
  <si>
    <t>Подпрограмма "Выполнение функций органами местного самоуправления"</t>
  </si>
  <si>
    <t>22 1 7868</t>
  </si>
  <si>
    <t>Осуществление государственных полномочий в сфере административных правонарушений</t>
  </si>
  <si>
    <t>22 1 8001</t>
  </si>
  <si>
    <t>41 2 0000</t>
  </si>
  <si>
    <t>администрация муниципального образования "Котлас"</t>
  </si>
  <si>
    <t>41 2 7867</t>
  </si>
  <si>
    <t>Осуществление государственных полномочий по созданию  комиссий по делам несовершеннолетних и защите их прав</t>
  </si>
  <si>
    <t>41 2 7868</t>
  </si>
  <si>
    <t>41 2 8001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</si>
  <si>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</si>
  <si>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</si>
  <si>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21 0 0000</t>
  </si>
  <si>
    <t>Муниципальная программа "Управление муниципальными финансами муниципального образования "Котлас" на 2014-2018 годы"</t>
  </si>
  <si>
    <t>21 0 8001</t>
  </si>
  <si>
    <t>42 4 0000</t>
  </si>
  <si>
    <t>Контрольно-счетная палата муниципального образования "Котлас"</t>
  </si>
  <si>
    <t>42 4 8001</t>
  </si>
  <si>
    <t>0111</t>
  </si>
  <si>
    <t>Резервные фонды</t>
  </si>
  <si>
    <t>47 0 0000</t>
  </si>
  <si>
    <t>Резервный фонд администрации муниципального образования "Котлас"</t>
  </si>
  <si>
    <t>47 0 8470</t>
  </si>
  <si>
    <t xml:space="preserve">47 0 8470 </t>
  </si>
  <si>
    <t>870</t>
  </si>
  <si>
    <t>Резервные средства</t>
  </si>
  <si>
    <t>0113</t>
  </si>
  <si>
    <t>Другие общегосударственные вопросы</t>
  </si>
  <si>
    <t>02 0 0000</t>
  </si>
  <si>
    <t>Муниципальная программа муниципального образования "Котлас" "Котлас культурный на 2014-2018 годы"</t>
  </si>
  <si>
    <t>02 0 8005</t>
  </si>
  <si>
    <t>Расходы на обеспечение деятельности подведомственных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</si>
  <si>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</si>
  <si>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</si>
  <si>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</si>
  <si>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02 0 8006</t>
  </si>
  <si>
    <t>Укрепление материально-технической базы учреждений</t>
  </si>
  <si>
    <t>Субсидии бюджетным учреждениям</t>
  </si>
  <si>
    <t>06 0 0000</t>
  </si>
  <si>
    <t>Муниципальная программа муниципального образования "Котлас" "Социальная поддержка отдельных категорий населения муниципального образования "Котлас" на 2014-2018 годы"</t>
  </si>
  <si>
    <t xml:space="preserve">06 0 7846 </t>
  </si>
  <si>
    <t>Формирование доступной среды для инвалидов в муниципальных районах и городских округах Архангельской области</t>
  </si>
  <si>
    <t>06 0 8062</t>
  </si>
  <si>
    <t>Формирование доступной среды для инвалидов в МО "Котлас"</t>
  </si>
  <si>
    <t>07 0 0000</t>
  </si>
  <si>
    <t>Муниципальная программа муниципального образования "Котлас" "Развитие гражданского общества и поддержка социально-ориентированных НКО МО "Котлас" на 2014-2018 годы"</t>
  </si>
  <si>
    <t>07 0 8071</t>
  </si>
  <si>
    <t xml:space="preserve">Поддержка социально ориентированных НКО МО "Котлас" </t>
  </si>
  <si>
    <t>07 0 8072</t>
  </si>
  <si>
    <t>Развитие гражданского общества</t>
  </si>
  <si>
    <t>08 0 0000</t>
  </si>
  <si>
    <t>Муниципальная программа муниципального образования "Котлас" "Развитие информационной политики МО "Котлас" на 2014-2018 годы"</t>
  </si>
  <si>
    <t>08 0 8081</t>
  </si>
  <si>
    <t>Мероприятия по развитию информационной политики</t>
  </si>
  <si>
    <t>21 0 8213</t>
  </si>
  <si>
    <t>Расходы на исполнение актов судебных органов и выплат финансовых санкций по обязательствам МО "Котлас"</t>
  </si>
  <si>
    <t>830</t>
  </si>
  <si>
    <t>Исполнение судебных актов</t>
  </si>
  <si>
    <t>25 0 0000</t>
  </si>
  <si>
    <t>Муниципальная программа "Благоустройство и охрана окружающей среды МО "Котлас" на 2014-2018 годы"</t>
  </si>
  <si>
    <t>25 0 8251</t>
  </si>
  <si>
    <t>Реализация мероприятий в сфере организации общественных работ</t>
  </si>
  <si>
    <t>28 0 0000</t>
  </si>
  <si>
    <t>Муниципальная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2014-2018 годы"</t>
  </si>
  <si>
    <t>28 0 7842</t>
  </si>
  <si>
    <t>Развитие территориального общественного самоуправления Архангельской области</t>
  </si>
  <si>
    <t>Субсидии юридическим лицам (кроме некомерческих организаций), индивидуальным предпринимателям, физическим лицам</t>
  </si>
  <si>
    <t>28 0 8281</t>
  </si>
  <si>
    <t>Содействие органам ТОС и местному сообществу в комплексном благоустройстве придомовых территорий</t>
  </si>
  <si>
    <t>28 0 8282</t>
  </si>
  <si>
    <t>Развитие территориального общественного самоуправления за счет местного бюджета</t>
  </si>
  <si>
    <t>29 0 0000</t>
  </si>
  <si>
    <t>Муниципальная программа муниципального образования "Котлас" "Поддержка жилищного фонда МО "Котлас" на 2014 -2018 годы"</t>
  </si>
  <si>
    <t>29 0 8292</t>
  </si>
  <si>
    <t>Расходы на обеспечение жилыми помещениями граждан признанных нуждающимися в улучшении жилищных условий на основании решений суда</t>
  </si>
  <si>
    <t>32 0 0000</t>
  </si>
  <si>
    <t>Муниципальная программа муниципального образования "Котлас" "Содержание муниципального имущества МО "Котлас" на 2014 - 2018 годы"</t>
  </si>
  <si>
    <t>32 0 8321</t>
  </si>
  <si>
    <t>Мероприятия по содержанию муниципального имущества</t>
  </si>
  <si>
    <t>36 0 0000</t>
  </si>
  <si>
    <t>Муниципальная программа муниципального образования "Котлас" "Программа действий по улучшению условий и охраны труда в организациях МО "Котлас" на 2014 - 2018 годы"</t>
  </si>
  <si>
    <t>36 0 8361</t>
  </si>
  <si>
    <t>Мероприятия в сфере охраны труда</t>
  </si>
  <si>
    <t>37 0 0000</t>
  </si>
  <si>
    <t>Муниципальная программа муниципального образования "Котлас" "Ремонт жилых помещений ветеранов Великой Отечественной войны на 2014 - 2018 годы</t>
  </si>
  <si>
    <t>37 0 8371</t>
  </si>
  <si>
    <t>Мероприятия по ремонту жилых помещений ветеранов ВОВ</t>
  </si>
  <si>
    <t>43 0 0000</t>
  </si>
  <si>
    <t>Обеспечение деятельности Комитета по управлению имуществом администрации муниципального образования "Котлас"</t>
  </si>
  <si>
    <t>43 0 8001</t>
  </si>
  <si>
    <t>44 0 0000</t>
  </si>
  <si>
    <t>Обеспечение деятельности Управления экономического развития администрации муниципального образования "Котлас"</t>
  </si>
  <si>
    <t>44 0 7870</t>
  </si>
  <si>
    <t>Осуществление государственных полномочий по  формированию торгового реестра</t>
  </si>
  <si>
    <t>44 0 7871</t>
  </si>
  <si>
    <t>Осуществление государственных полномочий в сфере охраны труда</t>
  </si>
  <si>
    <t>44 0 8001</t>
  </si>
  <si>
    <t>45 0 0000</t>
  </si>
  <si>
    <t>Обеспечение деятельности Управления по социальным вопросам администрации муниципального образования "Котлас"</t>
  </si>
  <si>
    <t>45 0 7866</t>
  </si>
  <si>
    <t>Осуществление государственных полномочий по организации и осуществлению деятельности по опеке и попечительству</t>
  </si>
  <si>
    <t>45 0 8001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</si>
  <si>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</si>
  <si>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</si>
  <si>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</si>
  <si>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09 0 0000</t>
  </si>
  <si>
    <t>Муниципальная программа муниципального образования "Котлас" "Обеспечение безопасности жизнедеятельности населения на территории муниципального образования "Котлас" на 2014-2018 годы"</t>
  </si>
  <si>
    <t>09 0 8005</t>
  </si>
  <si>
    <t xml:space="preserve">09 0 8005 </t>
  </si>
  <si>
    <t>Расходы на выплату персоналу казенных учреждений</t>
  </si>
  <si>
    <t>09 0 8091</t>
  </si>
  <si>
    <t>Предупреждение и ликвидация последствий чрезвычайных ситуаций, защита населения и территории от чрезвычайных ситуаций природного и техногенного характера, гражданская оборона</t>
  </si>
  <si>
    <t>09 0 8092</t>
  </si>
  <si>
    <t>Обеспечение первичных мер пожарной безопасности</t>
  </si>
  <si>
    <t>09 0 8093</t>
  </si>
  <si>
    <t>Безопасность на водных объектах МО "Котлас"</t>
  </si>
  <si>
    <t>0314</t>
  </si>
  <si>
    <t>Другие вопросы в области национальной безопасности и правоохранительной деятельности</t>
  </si>
  <si>
    <t>09 0 8094</t>
  </si>
  <si>
    <t>Мероприятия по профилактике преступлений и правонарушений</t>
  </si>
  <si>
    <t>НАЦИОНАЛЬНАЯ ЭКОНОМИКА</t>
  </si>
  <si>
    <t>0402</t>
  </si>
  <si>
    <t>Топливно-энергетический комплекс</t>
  </si>
  <si>
    <t>24 0 0000</t>
  </si>
  <si>
    <t>Муниципальная программа муниципального образования "Котлас" "Газификация МО "Котлас" на 2014 - 2018 годы"</t>
  </si>
  <si>
    <t>24 0 8241</t>
  </si>
  <si>
    <t>Строительство газораспределительных сетей включая газоснабжение жилых домов</t>
  </si>
  <si>
    <t>400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</si>
  <si>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</si>
  <si>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</si>
  <si>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0408</t>
  </si>
  <si>
    <t>Транспорт</t>
  </si>
  <si>
    <t>31 0 0000</t>
  </si>
  <si>
    <t>Муниципальная программа МО "Котлас" "Развитие общественного пассажирского транспорта МО "Котлас" на 2014-2018 годы"</t>
  </si>
  <si>
    <t>31 0 8311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</si>
  <si>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</si>
  <si>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31 0 8312</t>
  </si>
  <si>
    <t>Мероприятия по созданию пассажирской инфраструктуры</t>
  </si>
  <si>
    <t>0409</t>
  </si>
  <si>
    <t>Дорожное хозяйство (дорожные фонды)</t>
  </si>
  <si>
    <t>Муниципальная программа  "Благоустройство и охрана окружающей среды МО "Котлас" на 2014-2018 годы"</t>
  </si>
  <si>
    <t>25 0 7820</t>
  </si>
  <si>
    <t>Мероприятия в сфере муниципальной транспортной инфраструктуры</t>
  </si>
  <si>
    <t>25 0 7910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</si>
  <si>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</si>
  <si>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25 0 8252</t>
  </si>
  <si>
    <t>Реализация мероприятий по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</si>
  <si>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26 0 0000</t>
  </si>
  <si>
    <t>Муниципальная программа муниципального образования "Котлас" "Строительство объектов инженерной и социальной инфраструктуры МО "Котлас" на 2014-2018 годы"</t>
  </si>
  <si>
    <t>26 0 8604</t>
  </si>
  <si>
    <t>Проектирование и строительство автодороги и тротуаров участка ул. 70 лет Октября от ул.Маяковского до пр.Мира в г.Котласе</t>
  </si>
  <si>
    <t xml:space="preserve">Бюджетные инвестиции </t>
  </si>
  <si>
    <t>26 0 8605</t>
  </si>
  <si>
    <t>Проектирование и строительство автодороги по ул.Ушинского на участке от ул.Репина до ул.Таежная (протяженность 900 м)</t>
  </si>
  <si>
    <t>26 0 8606</t>
  </si>
  <si>
    <t>Проектирование и строительство автодороги по ул.Кедрова на участке от ул.70 лет Октября до ул.Ушинского</t>
  </si>
  <si>
    <t xml:space="preserve">0409 </t>
  </si>
  <si>
    <t>0412</t>
  </si>
  <si>
    <t>Другие вопросы в национальной экономике</t>
  </si>
  <si>
    <t>04 0 0000</t>
  </si>
  <si>
    <t>Муниципальная программа муниципального образования "Котлас" "Развитие туризма на территории муниципального образования "Котлас" на 2014-2018годы"</t>
  </si>
  <si>
    <t>04 0 8041</t>
  </si>
  <si>
    <t>Мероприятия в сфере туризма</t>
  </si>
  <si>
    <t>Муниципальная программа  "Организация деятельности администрации Вычегодского административного округа муниципального образования "Котлас" на 2014-2018 годы"</t>
  </si>
  <si>
    <t>22 2 0000</t>
  </si>
  <si>
    <t>Подпрограмма "Реализация государственных функций в области национальной экономики"</t>
  </si>
  <si>
    <t>22 2 8224</t>
  </si>
  <si>
    <t>Муниципальная поддержка Вычегодского административного округа МО "Котлас" в области национальной экономики</t>
  </si>
  <si>
    <t xml:space="preserve">0412 </t>
  </si>
  <si>
    <t>26 0 8601</t>
  </si>
  <si>
    <t>Проект территориального планирования - генплан п.Вычегодский</t>
  </si>
  <si>
    <t>27 0 0000</t>
  </si>
  <si>
    <t xml:space="preserve">Муниципальная программа муниципального образования "Котлас" "Поддержка и развитие малого и среднего предпринимательства муниципального образования "Котлас" на 2014 - 2018 годы" </t>
  </si>
  <si>
    <t>27 0 8271</t>
  </si>
  <si>
    <t>Муниципальная поддержка субъектов малого и среднего предпринимательства</t>
  </si>
  <si>
    <t>27 08271</t>
  </si>
  <si>
    <t>33 0 0000</t>
  </si>
  <si>
    <t>Муниципальная программа муниципального образования "Котлас" "Землеустройство и землепользование на территории МО "Котлас" на 2014 - 2018 годы"</t>
  </si>
  <si>
    <t>33 0 8331</t>
  </si>
  <si>
    <t xml:space="preserve">Землеустройство и землепользование на территории МО "Котлас" </t>
  </si>
  <si>
    <t>ЖИЛИЩНО-КОММУНАЛЬНОЕ ХОЗЯЙСТВО</t>
  </si>
  <si>
    <t>0501</t>
  </si>
  <si>
    <t>Жилищное хозяйство</t>
  </si>
  <si>
    <t>29 0 7872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</si>
  <si>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</si>
  <si>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Муниципальное бюджетное учреждение "Информационный расчетный центр"  муниципального образования "Котлас""</t>
  </si>
  <si>
    <t>29 0 8005</t>
  </si>
  <si>
    <t>29 0 8291</t>
  </si>
  <si>
    <t>Мероприятия в области жилищного хозяйства</t>
  </si>
  <si>
    <t>34 0 0000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</si>
  <si>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2013 - 2015 годы"</t>
  </si>
  <si>
    <t>34 0 8341</t>
  </si>
  <si>
    <t>Переселение граждан из аварийного жилищного фонда с учетом необходимости развития малоэтажного жилищного строительства</t>
  </si>
  <si>
    <t>0502</t>
  </si>
  <si>
    <t>Коммунальное хозяйство</t>
  </si>
  <si>
    <t>23 0 0000</t>
  </si>
  <si>
    <t>Муниципальная программа муниципального образования "Котлас" "Энергосбережение в МО "Котлас" на 2014-2020 годы"</t>
  </si>
  <si>
    <t>23 0 8231</t>
  </si>
  <si>
    <t>Комплексные технические мероприятия по энергосбережению и повышению энергетической эффективности</t>
  </si>
  <si>
    <t>25 0 8254</t>
  </si>
  <si>
    <t>Возмещение убытков, возникающих в результате регулирования органами местного самоуправления МО "Котлас" стоимости доставки дров до потребителя</t>
  </si>
  <si>
    <t>26 0 7031</t>
  </si>
  <si>
    <t>Бюджетные инвестиции в объекты капитального строительства собственности муниципальных образований</t>
  </si>
  <si>
    <t>26 0 8607</t>
  </si>
  <si>
    <t>Проектирование и строительство насосной станции III подъема водопровода у южной котельной</t>
  </si>
  <si>
    <t>26 0 8608</t>
  </si>
  <si>
    <t>Прокладка канализационного напорного коллектора от КНС 46-го лесозавода через затон Лименда</t>
  </si>
  <si>
    <t>26 0 8609</t>
  </si>
  <si>
    <t>Обеспечение земельных участков, предоставляемых многодетным семьям для индивидуального жилищного строительства, объектами коммунальной и инженерной инфраструктуры</t>
  </si>
  <si>
    <t>35 0 0000</t>
  </si>
  <si>
    <t>Муниципальная программа муниципального образования "Котлас" "Предоставление субсидий на возмещение убытков по помывке в общем отделении муниципальных бань на 2014 2018 годы"</t>
  </si>
  <si>
    <t>35 0 8351</t>
  </si>
  <si>
    <t xml:space="preserve">Возмещение убытков, возникающих в результате регулирования органами местного самоуправления МО "Котлас" тарифов на услуги по помывке в общем отделении муниципальных бань </t>
  </si>
  <si>
    <t>0503</t>
  </si>
  <si>
    <t>Благоустройство</t>
  </si>
  <si>
    <t>22 3 0000</t>
  </si>
  <si>
    <t>Подпрограмма "Благоустройство"</t>
  </si>
  <si>
    <t>22 3 8005</t>
  </si>
  <si>
    <t>22 3 8221</t>
  </si>
  <si>
    <t>Мероприятия по уличному освещению</t>
  </si>
  <si>
    <t>22 3 8222</t>
  </si>
  <si>
    <t>Мероприятия по содержанию мест захоронения</t>
  </si>
  <si>
    <t>22 3 8223</t>
  </si>
  <si>
    <t>Мероприятия по содержанию объектов благоустройства</t>
  </si>
  <si>
    <t>25 0 8005</t>
  </si>
  <si>
    <t>25 0 8253</t>
  </si>
  <si>
    <t>Реализация мероприятий в сфере благоустройства</t>
  </si>
  <si>
    <t>630</t>
  </si>
  <si>
    <t>Субсидии некоммерческим организациям (за исключением государственных (муниципальных) учреждений)</t>
  </si>
  <si>
    <t>31 0 8313</t>
  </si>
  <si>
    <t>Расходы на перевозку неопознанных умерших граждан</t>
  </si>
  <si>
    <t>0505</t>
  </si>
  <si>
    <t>Другие вопросы в области жилищно-коммунального хозяйства</t>
  </si>
  <si>
    <t>46 0 0000</t>
  </si>
  <si>
    <t>Обеспечение деятельности Управления городского хозяйства администрации муниципального образования "Котлас"</t>
  </si>
  <si>
    <t>46 0 7869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</si>
  <si>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</si>
  <si>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46 0 8001</t>
  </si>
  <si>
    <t>ОБРАЗОВАНИЕ</t>
  </si>
  <si>
    <t>0701</t>
  </si>
  <si>
    <t>Дошкольное образование</t>
  </si>
  <si>
    <t>01 0 0000</t>
  </si>
  <si>
    <t>Муниципальная программа муниципального образования "Котлас" "Развитие образования МО "Котлас" на 2014-2018 годы"</t>
  </si>
  <si>
    <t>01 0 7862</t>
  </si>
  <si>
    <t>Реализация  общеобразовательных программ</t>
  </si>
  <si>
    <t>01 0 8005</t>
  </si>
  <si>
    <t>01 0 8006</t>
  </si>
  <si>
    <t>01 0 8011</t>
  </si>
  <si>
    <t>Мероприятия в сфере образования</t>
  </si>
  <si>
    <t>23 0 8008</t>
  </si>
  <si>
    <t>Мероприятия в сфере энергосбережения</t>
  </si>
  <si>
    <t xml:space="preserve">0701 </t>
  </si>
  <si>
    <t>26 0 8602</t>
  </si>
  <si>
    <t>Проектирование и строительство здания муниципального дошкольного образовательного учреждения на 220 мест по ул.Портовиков в г.Котласе</t>
  </si>
  <si>
    <t>26 0 8603</t>
  </si>
  <si>
    <t>Проектирование и строительство здания детского сада на 280 мест в г.Котласе по ул.Кедрова, стр.литер 11</t>
  </si>
  <si>
    <t>0702</t>
  </si>
  <si>
    <t>Общее образование</t>
  </si>
  <si>
    <t>620</t>
  </si>
  <si>
    <t xml:space="preserve">Субсидии автономным учреждениям </t>
  </si>
  <si>
    <t>05 0 0000</t>
  </si>
  <si>
    <t>Муниципальная программа муниципального образования "Котлас" "Спортивный город - здоровый город на 2014-2018 годы"</t>
  </si>
  <si>
    <t>05 0 8005</t>
  </si>
  <si>
    <t>05 0 8006</t>
  </si>
  <si>
    <t xml:space="preserve">05 0 8051 </t>
  </si>
  <si>
    <t>Мероприятия в области физической культуры и спорта</t>
  </si>
  <si>
    <t>Субсидии автономным учреждениям</t>
  </si>
  <si>
    <t>0707</t>
  </si>
  <si>
    <t>Молодежная политика и оздоровление детей</t>
  </si>
  <si>
    <t>01 0 7832</t>
  </si>
  <si>
    <t>Мероприятия по проведению оздоровительной кампании детей за счет средств областного бюджета</t>
  </si>
  <si>
    <t>300</t>
  </si>
  <si>
    <t>Социальное обеспечение и иные выплаты населению</t>
  </si>
  <si>
    <t>360</t>
  </si>
  <si>
    <t>Иные выплаты населению</t>
  </si>
  <si>
    <t>03 0 0000</t>
  </si>
  <si>
    <t>Муниципальная программа муниципального образования "Котлас" " Котлас Молодежный  на 2014 - 2018 годы"</t>
  </si>
  <si>
    <t>03 0 8005</t>
  </si>
  <si>
    <t>03 0 8006</t>
  </si>
  <si>
    <t>03 0 8031</t>
  </si>
  <si>
    <t>Мероприятия  по реализации молодежной политики</t>
  </si>
  <si>
    <t xml:space="preserve">23 0 0000    </t>
  </si>
  <si>
    <t>Муниципальная программа муниципального образования «Котлас» «Энергосбережение в МО «Котлас» на 2014-2020 годы»</t>
  </si>
  <si>
    <t>0709</t>
  </si>
  <si>
    <t>Другие вопросы в области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</si>
  <si>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управлениями государственными внебюджетными фондами</t>
  </si>
  <si>
    <t>Иные закупки товаров, работ и услуг для  обеспечения государственных (муниципальных) нужд</t>
  </si>
  <si>
    <t>КУЛЬТУРА И КИНЕМАТОГРАФИЯ</t>
  </si>
  <si>
    <t>0801</t>
  </si>
  <si>
    <t xml:space="preserve">Культура </t>
  </si>
  <si>
    <t xml:space="preserve">0801 </t>
  </si>
  <si>
    <t>02 0 8021</t>
  </si>
  <si>
    <t>Мероприятия в сфере культуры на территории МО "Котлас"</t>
  </si>
  <si>
    <t xml:space="preserve">02 0 8021 </t>
  </si>
  <si>
    <t>10</t>
  </si>
  <si>
    <t>СОЦИАЛЬНАЯ ПОЛИТИКА</t>
  </si>
  <si>
    <t>1001</t>
  </si>
  <si>
    <t>Пенсионное обеспечение</t>
  </si>
  <si>
    <t>21 0 8211</t>
  </si>
  <si>
    <t>Доплаты к пенсиям  муниципальных служащих, вышедшим в отставку</t>
  </si>
  <si>
    <t>Социальные выплаты</t>
  </si>
  <si>
    <t>320</t>
  </si>
  <si>
    <t>Социальные выплаты гражданам, кроме публичных нормативных социальных выплат</t>
  </si>
  <si>
    <t>1003</t>
  </si>
  <si>
    <t>Социальное обеспечение населения</t>
  </si>
  <si>
    <t>01 0 8007</t>
  </si>
  <si>
    <t xml:space="preserve">Социальные выплаты </t>
  </si>
  <si>
    <t>Социальное обеспечение  и иные выплаты населению</t>
  </si>
  <si>
    <t>02 0 7824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</si>
  <si>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</si>
  <si>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02 0 8007</t>
  </si>
  <si>
    <t>06 0 8061</t>
  </si>
  <si>
    <t>Предоставление мер социальной поддержки отдельным категориям граждан</t>
  </si>
  <si>
    <t>29 0 7874</t>
  </si>
  <si>
    <t>Предоставление гражданам субсидий на оплату жилого помещения и коммунальных услуг</t>
  </si>
  <si>
    <t>30 0 0000</t>
  </si>
  <si>
    <t>Муниципальная программа  муниципального образования "Котлас" "Обеспечение жильем молодых семей на 2014-2018 годы"</t>
  </si>
  <si>
    <t>30 0 8301</t>
  </si>
  <si>
    <t>Реализация мероприятий по обеспечению жильем молодых семей</t>
  </si>
  <si>
    <t>Социальнные выплаты гражданам, кроме публичных нормативных социальных выплат</t>
  </si>
  <si>
    <t>31 0 7891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</si>
  <si>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№5-ФЗ "О ветеранах"</t>
  </si>
  <si>
    <t>1004</t>
  </si>
  <si>
    <t>Охрана семьи и детства</t>
  </si>
  <si>
    <t>01 0 7865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</si>
  <si>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</si>
  <si>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06 0 5082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</si>
  <si>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</si>
  <si>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06 0 7875</t>
  </si>
  <si>
    <t>1006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</si>
  <si>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</si>
  <si>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</si>
  <si>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06 0 7873</t>
  </si>
  <si>
    <t>07 0 8073</t>
  </si>
  <si>
    <t>Расходы на реализацию Положения "О звании "Почетный гражданин МО "Котлас"</t>
  </si>
  <si>
    <t>310</t>
  </si>
  <si>
    <t>Публичные нормативные социальные выплаты гражданам</t>
  </si>
  <si>
    <t>07 0 8074</t>
  </si>
  <si>
    <t>Расходы на реализацию Положения о медали МО "Котлас" "За особые заслуги"</t>
  </si>
  <si>
    <t>ФИЗИЧЕСКАЯ КУЛЬТУРА И СПОРТ</t>
  </si>
  <si>
    <t>1102</t>
  </si>
  <si>
    <t>Массовый спорт</t>
  </si>
  <si>
    <t>12</t>
  </si>
  <si>
    <t>СРЕДСТВА МАССОВОЙ ИНФОРМАЦИИ</t>
  </si>
  <si>
    <t>1201</t>
  </si>
  <si>
    <t>Телевидение и радиовещание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</si>
</sst>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.0"/>
    <numFmt numFmtId="194" formatCode="0.000"/>
    <numFmt numFmtId="195" formatCode="0.0E+00"/>
    <numFmt numFmtId="196" formatCode="0E+00"/>
    <numFmt numFmtId="197" formatCode="_-* #,##0.0_р_._-;\-* #,##0.0_р_._-;_-* &quot;-&quot;?_р_._-;_-@_-"/>
    <numFmt numFmtId="198" formatCode="0.0000"/>
    <numFmt numFmtId="199" formatCode="0.00000"/>
    <numFmt numFmtId="200" formatCode="[$-FC19]d\ mmmm\ yyyy\ &quot;г.&quot;"/>
    <numFmt numFmtId="201" formatCode="#,##0.000"/>
    <numFmt numFmtId="202" formatCode="000000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#,##0.0000"/>
  </numFmts>
  <fonts count="2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wrapText="1"/>
      <protection/>
    </xf>
    <xf numFmtId="0" fontId="3" fillId="0" borderId="3" xfId="18" applyFont="1" applyBorder="1" applyAlignment="1">
      <alignment horizontal="left" wrapText="1"/>
      <protection/>
    </xf>
    <xf numFmtId="49" fontId="3" fillId="0" borderId="3" xfId="18" applyNumberFormat="1" applyFont="1" applyBorder="1" applyAlignment="1">
      <alignment horizontal="center" vertical="center"/>
      <protection/>
    </xf>
    <xf numFmtId="180" fontId="3" fillId="0" borderId="3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wrapText="1"/>
      <protection/>
    </xf>
    <xf numFmtId="49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horizontal="left" wrapText="1"/>
      <protection/>
    </xf>
    <xf numFmtId="0" fontId="3" fillId="0" borderId="4" xfId="18" applyFont="1" applyBorder="1" applyAlignment="1">
      <alignment wrapText="1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0" fontId="3" fillId="0" borderId="4" xfId="18" applyFont="1" applyBorder="1" applyAlignment="1">
      <alignment wrapText="1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horizontal="left" vertical="center" wrapText="1"/>
      <protection/>
    </xf>
    <xf numFmtId="0" fontId="3" fillId="0" borderId="2" xfId="18" applyFont="1" applyBorder="1" applyAlignment="1">
      <alignment wrapText="1"/>
      <protection/>
    </xf>
    <xf numFmtId="49" fontId="3" fillId="0" borderId="2" xfId="18" applyNumberFormat="1" applyFont="1" applyBorder="1" applyAlignment="1">
      <alignment horizontal="center" vertical="center"/>
      <protection/>
    </xf>
    <xf numFmtId="180" fontId="3" fillId="0" borderId="2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wrapText="1"/>
      <protection/>
    </xf>
    <xf numFmtId="0" fontId="1" fillId="0" borderId="0" xfId="0" applyFont="1" applyBorder="1" applyAlignment="1">
      <alignment horizontal="center" vertical="center" wrapText="1"/>
    </xf>
    <xf numFmtId="49" fontId="2" fillId="0" borderId="0" xfId="19" applyNumberFormat="1" applyFont="1" applyFill="1" applyAlignment="1">
      <alignment horizontal="center" vertical="center" wrapText="1"/>
      <protection/>
    </xf>
    <xf numFmtId="49" fontId="2" fillId="0" borderId="0" xfId="19" applyNumberFormat="1" applyFont="1" applyFill="1" applyAlignment="1">
      <alignment vertical="center" wrapText="1"/>
      <protection/>
    </xf>
    <xf numFmtId="0" fontId="2" fillId="0" borderId="0" xfId="19" applyFont="1" applyFill="1" applyAlignment="1">
      <alignment vertical="center" wrapText="1"/>
      <protection/>
    </xf>
    <xf numFmtId="0" fontId="1" fillId="0" borderId="0" xfId="19" applyFont="1" applyFill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2" fillId="0" borderId="5" xfId="19" applyFont="1" applyFill="1" applyBorder="1" applyAlignment="1">
      <alignment horizontal="center" vertical="center" wrapText="1"/>
      <protection/>
    </xf>
    <xf numFmtId="0" fontId="2" fillId="0" borderId="6" xfId="19" applyFont="1" applyFill="1" applyBorder="1" applyAlignment="1">
      <alignment horizontal="center" vertical="center" wrapText="1"/>
      <protection/>
    </xf>
    <xf numFmtId="0" fontId="2" fillId="0" borderId="7" xfId="19" applyFont="1" applyFill="1" applyBorder="1" applyAlignment="1">
      <alignment horizontal="center" vertical="center" wrapText="1"/>
      <protection/>
    </xf>
    <xf numFmtId="0" fontId="2" fillId="0" borderId="0" xfId="19" applyFont="1" applyFill="1" applyAlignment="1">
      <alignment horizontal="center" vertical="center" wrapText="1"/>
      <protection/>
    </xf>
    <xf numFmtId="49" fontId="10" fillId="0" borderId="8" xfId="19" applyNumberFormat="1" applyFont="1" applyFill="1" applyBorder="1" applyAlignment="1">
      <alignment horizontal="center" vertical="center" wrapText="1"/>
      <protection/>
    </xf>
    <xf numFmtId="49" fontId="2" fillId="0" borderId="9" xfId="19" applyNumberFormat="1" applyFont="1" applyFill="1" applyBorder="1" applyAlignment="1">
      <alignment horizontal="center" vertical="center" wrapText="1"/>
      <protection/>
    </xf>
    <xf numFmtId="49" fontId="2" fillId="0" borderId="10" xfId="19" applyNumberFormat="1" applyFont="1" applyFill="1" applyBorder="1" applyAlignment="1">
      <alignment horizontal="center" vertical="center" wrapText="1"/>
      <protection/>
    </xf>
    <xf numFmtId="0" fontId="2" fillId="0" borderId="11" xfId="19" applyFont="1" applyFill="1" applyBorder="1" applyAlignment="1">
      <alignment horizontal="center" vertical="center" wrapText="1"/>
      <protection/>
    </xf>
    <xf numFmtId="49" fontId="2" fillId="0" borderId="8" xfId="19" applyNumberFormat="1" applyFont="1" applyFill="1" applyBorder="1" applyAlignment="1">
      <alignment horizontal="center" vertical="center" wrapText="1"/>
      <protection/>
    </xf>
    <xf numFmtId="49" fontId="2" fillId="0" borderId="12" xfId="19" applyNumberFormat="1" applyFont="1" applyFill="1" applyBorder="1" applyAlignment="1">
      <alignment horizontal="center" vertical="center" wrapText="1"/>
      <protection/>
    </xf>
    <xf numFmtId="49" fontId="2" fillId="0" borderId="13" xfId="19" applyNumberFormat="1" applyFont="1" applyFill="1" applyBorder="1" applyAlignment="1">
      <alignment horizontal="center" vertical="center" wrapText="1"/>
      <protection/>
    </xf>
    <xf numFmtId="0" fontId="2" fillId="0" borderId="11" xfId="19" applyFont="1" applyFill="1" applyBorder="1" applyAlignment="1">
      <alignment horizontal="center" vertical="center" wrapText="1"/>
      <protection/>
    </xf>
    <xf numFmtId="49" fontId="3" fillId="0" borderId="14" xfId="19" applyNumberFormat="1" applyFont="1" applyFill="1" applyBorder="1" applyAlignment="1">
      <alignment horizontal="center" vertical="center" wrapText="1"/>
      <protection/>
    </xf>
    <xf numFmtId="49" fontId="3" fillId="0" borderId="10" xfId="19" applyNumberFormat="1" applyFont="1" applyFill="1" applyBorder="1" applyAlignment="1">
      <alignment vertical="center" wrapText="1"/>
      <protection/>
    </xf>
    <xf numFmtId="49" fontId="3" fillId="0" borderId="12" xfId="19" applyNumberFormat="1" applyFont="1" applyFill="1" applyBorder="1" applyAlignment="1">
      <alignment vertical="center" wrapText="1"/>
      <protection/>
    </xf>
    <xf numFmtId="49" fontId="3" fillId="0" borderId="13" xfId="19" applyNumberFormat="1" applyFont="1" applyFill="1" applyBorder="1" applyAlignment="1">
      <alignment vertical="center" wrapText="1"/>
      <protection/>
    </xf>
    <xf numFmtId="0" fontId="3" fillId="0" borderId="15" xfId="19" applyFont="1" applyFill="1" applyBorder="1" applyAlignment="1">
      <alignment vertical="center" wrapText="1"/>
      <protection/>
    </xf>
    <xf numFmtId="0" fontId="3" fillId="0" borderId="0" xfId="19" applyFont="1" applyFill="1" applyAlignment="1">
      <alignment vertical="center" wrapText="1"/>
      <protection/>
    </xf>
    <xf numFmtId="49" fontId="2" fillId="0" borderId="16" xfId="19" applyNumberFormat="1" applyFont="1" applyFill="1" applyBorder="1" applyAlignment="1">
      <alignment horizontal="center" vertical="center" wrapText="1"/>
      <protection/>
    </xf>
    <xf numFmtId="49" fontId="2" fillId="0" borderId="10" xfId="19" applyNumberFormat="1" applyFont="1" applyFill="1" applyBorder="1" applyAlignment="1">
      <alignment vertical="center" wrapText="1"/>
      <protection/>
    </xf>
    <xf numFmtId="49" fontId="2" fillId="0" borderId="12" xfId="19" applyNumberFormat="1" applyFont="1" applyFill="1" applyBorder="1" applyAlignment="1">
      <alignment vertical="center" wrapText="1"/>
      <protection/>
    </xf>
    <xf numFmtId="49" fontId="2" fillId="0" borderId="13" xfId="19" applyNumberFormat="1" applyFont="1" applyFill="1" applyBorder="1" applyAlignment="1">
      <alignment vertical="center" wrapText="1"/>
      <protection/>
    </xf>
    <xf numFmtId="0" fontId="2" fillId="0" borderId="15" xfId="19" applyFont="1" applyFill="1" applyBorder="1" applyAlignment="1">
      <alignment horizontal="justify" vertical="center" wrapText="1"/>
      <protection/>
    </xf>
    <xf numFmtId="0" fontId="2" fillId="0" borderId="16" xfId="19" applyFont="1" applyFill="1" applyBorder="1" applyAlignment="1">
      <alignment vertical="center" wrapText="1"/>
      <protection/>
    </xf>
    <xf numFmtId="0" fontId="2" fillId="0" borderId="15" xfId="19" applyFont="1" applyFill="1" applyBorder="1" applyAlignment="1">
      <alignment horizontal="left" vertical="center" wrapText="1"/>
      <protection/>
    </xf>
    <xf numFmtId="0" fontId="2" fillId="0" borderId="15" xfId="19" applyFont="1" applyFill="1" applyBorder="1" applyAlignment="1">
      <alignment vertical="center" wrapText="1"/>
      <protection/>
    </xf>
    <xf numFmtId="49" fontId="2" fillId="0" borderId="17" xfId="19" applyNumberFormat="1" applyFont="1" applyFill="1" applyBorder="1" applyAlignment="1">
      <alignment horizontal="center" vertical="center" wrapText="1"/>
      <protection/>
    </xf>
    <xf numFmtId="49" fontId="2" fillId="0" borderId="10" xfId="19" applyNumberFormat="1" applyFont="1" applyBorder="1" applyAlignment="1">
      <alignment vertical="center" wrapText="1"/>
      <protection/>
    </xf>
    <xf numFmtId="49" fontId="2" fillId="0" borderId="12" xfId="19" applyNumberFormat="1" applyFont="1" applyBorder="1" applyAlignment="1">
      <alignment vertical="center" wrapText="1"/>
      <protection/>
    </xf>
    <xf numFmtId="49" fontId="2" fillId="0" borderId="13" xfId="19" applyNumberFormat="1" applyFont="1" applyBorder="1" applyAlignment="1">
      <alignment vertical="center" wrapText="1"/>
      <protection/>
    </xf>
    <xf numFmtId="0" fontId="2" fillId="0" borderId="18" xfId="19" applyFont="1" applyBorder="1" applyAlignment="1">
      <alignment vertical="center" wrapText="1"/>
      <protection/>
    </xf>
    <xf numFmtId="0" fontId="2" fillId="0" borderId="0" xfId="19" applyFont="1" applyBorder="1" applyAlignment="1">
      <alignment vertical="center" wrapText="1"/>
      <protection/>
    </xf>
    <xf numFmtId="49" fontId="2" fillId="0" borderId="19" xfId="19" applyNumberFormat="1" applyFont="1" applyFill="1" applyBorder="1" applyAlignment="1">
      <alignment horizontal="center" vertical="center" wrapText="1"/>
      <protection/>
    </xf>
    <xf numFmtId="49" fontId="3" fillId="0" borderId="16" xfId="19" applyNumberFormat="1" applyFont="1" applyFill="1" applyBorder="1" applyAlignment="1">
      <alignment horizontal="center" vertical="center" wrapText="1"/>
      <protection/>
    </xf>
    <xf numFmtId="49" fontId="3" fillId="0" borderId="20" xfId="19" applyNumberFormat="1" applyFont="1" applyFill="1" applyBorder="1" applyAlignment="1">
      <alignment vertical="center" wrapText="1"/>
      <protection/>
    </xf>
    <xf numFmtId="49" fontId="3" fillId="0" borderId="21" xfId="19" applyNumberFormat="1" applyFont="1" applyFill="1" applyBorder="1" applyAlignment="1">
      <alignment vertical="center" wrapText="1"/>
      <protection/>
    </xf>
    <xf numFmtId="49" fontId="3" fillId="0" borderId="22" xfId="19" applyNumberFormat="1" applyFont="1" applyFill="1" applyBorder="1" applyAlignment="1">
      <alignment vertical="center" wrapText="1"/>
      <protection/>
    </xf>
    <xf numFmtId="0" fontId="3" fillId="0" borderId="11" xfId="19" applyFont="1" applyFill="1" applyBorder="1" applyAlignment="1">
      <alignment vertical="center" wrapText="1"/>
      <protection/>
    </xf>
    <xf numFmtId="49" fontId="2" fillId="0" borderId="23" xfId="19" applyNumberFormat="1" applyFont="1" applyFill="1" applyBorder="1" applyAlignment="1">
      <alignment horizontal="center" vertical="center" wrapText="1"/>
      <protection/>
    </xf>
    <xf numFmtId="49" fontId="2" fillId="0" borderId="24" xfId="19" applyNumberFormat="1" applyFont="1" applyFill="1" applyBorder="1" applyAlignment="1">
      <alignment vertical="center" wrapText="1"/>
      <protection/>
    </xf>
    <xf numFmtId="49" fontId="2" fillId="0" borderId="25" xfId="19" applyNumberFormat="1" applyFont="1" applyFill="1" applyBorder="1" applyAlignment="1">
      <alignment vertical="center" wrapText="1"/>
      <protection/>
    </xf>
    <xf numFmtId="49" fontId="2" fillId="0" borderId="26" xfId="19" applyNumberFormat="1" applyFont="1" applyFill="1" applyBorder="1" applyAlignment="1">
      <alignment vertical="center" wrapText="1"/>
      <protection/>
    </xf>
    <xf numFmtId="0" fontId="2" fillId="0" borderId="27" xfId="19" applyFont="1" applyFill="1" applyBorder="1" applyAlignment="1">
      <alignment horizontal="justify" vertical="center" wrapText="1"/>
      <protection/>
    </xf>
    <xf numFmtId="49" fontId="2" fillId="0" borderId="0" xfId="20" applyNumberFormat="1" applyFont="1" applyAlignment="1">
      <alignment horizontal="center" vertical="center" wrapText="1"/>
      <protection/>
    </xf>
    <xf numFmtId="49" fontId="2" fillId="0" borderId="0" xfId="20" applyNumberFormat="1" applyFont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 wrapText="1"/>
      <protection/>
    </xf>
    <xf numFmtId="0" fontId="2" fillId="0" borderId="6" xfId="20" applyFont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center" vertical="center" wrapText="1"/>
      <protection/>
    </xf>
    <xf numFmtId="49" fontId="2" fillId="0" borderId="8" xfId="20" applyNumberFormat="1" applyFont="1" applyBorder="1" applyAlignment="1">
      <alignment horizontal="center" vertical="center" wrapText="1"/>
      <protection/>
    </xf>
    <xf numFmtId="49" fontId="2" fillId="0" borderId="9" xfId="20" applyNumberFormat="1" applyFont="1" applyBorder="1" applyAlignment="1">
      <alignment horizontal="center" vertical="center" wrapText="1"/>
      <protection/>
    </xf>
    <xf numFmtId="49" fontId="2" fillId="0" borderId="10" xfId="20" applyNumberFormat="1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0" borderId="15" xfId="20" applyFont="1" applyBorder="1" applyAlignment="1">
      <alignment horizontal="center" vertical="center" wrapText="1"/>
      <protection/>
    </xf>
    <xf numFmtId="49" fontId="3" fillId="0" borderId="14" xfId="20" applyNumberFormat="1" applyFont="1" applyBorder="1" applyAlignment="1">
      <alignment horizontal="center" vertical="center" wrapText="1"/>
      <protection/>
    </xf>
    <xf numFmtId="49" fontId="3" fillId="0" borderId="10" xfId="20" applyNumberFormat="1" applyFont="1" applyBorder="1" applyAlignment="1">
      <alignment vertical="center" wrapText="1"/>
      <protection/>
    </xf>
    <xf numFmtId="49" fontId="3" fillId="0" borderId="12" xfId="20" applyNumberFormat="1" applyFont="1" applyBorder="1" applyAlignment="1">
      <alignment vertical="center" wrapText="1"/>
      <protection/>
    </xf>
    <xf numFmtId="49" fontId="3" fillId="0" borderId="13" xfId="20" applyNumberFormat="1" applyFont="1" applyBorder="1" applyAlignment="1">
      <alignment vertical="center" wrapText="1"/>
      <protection/>
    </xf>
    <xf numFmtId="0" fontId="3" fillId="0" borderId="15" xfId="20" applyFont="1" applyBorder="1" applyAlignment="1">
      <alignment vertical="center" wrapText="1"/>
      <protection/>
    </xf>
    <xf numFmtId="0" fontId="3" fillId="0" borderId="0" xfId="20" applyFont="1" applyFill="1" applyAlignment="1">
      <alignment vertical="center" wrapText="1"/>
      <protection/>
    </xf>
    <xf numFmtId="49" fontId="2" fillId="0" borderId="16" xfId="20" applyNumberFormat="1" applyFont="1" applyBorder="1" applyAlignment="1">
      <alignment horizontal="center" vertical="center" wrapText="1"/>
      <protection/>
    </xf>
    <xf numFmtId="49" fontId="2" fillId="0" borderId="10" xfId="20" applyNumberFormat="1" applyFont="1" applyBorder="1" applyAlignment="1">
      <alignment vertical="center" wrapText="1"/>
      <protection/>
    </xf>
    <xf numFmtId="49" fontId="2" fillId="0" borderId="12" xfId="20" applyNumberFormat="1" applyFont="1" applyBorder="1" applyAlignment="1">
      <alignment vertical="center" wrapText="1"/>
      <protection/>
    </xf>
    <xf numFmtId="49" fontId="2" fillId="0" borderId="13" xfId="20" applyNumberFormat="1" applyFont="1" applyBorder="1" applyAlignment="1">
      <alignment vertical="center" wrapText="1"/>
      <protection/>
    </xf>
    <xf numFmtId="0" fontId="2" fillId="0" borderId="15" xfId="20" applyFont="1" applyBorder="1" applyAlignment="1">
      <alignment horizontal="justify" vertical="center" wrapText="1"/>
      <protection/>
    </xf>
    <xf numFmtId="49" fontId="12" fillId="0" borderId="16" xfId="20" applyNumberFormat="1" applyFont="1" applyBorder="1" applyAlignment="1">
      <alignment horizontal="center" vertical="center" wrapText="1"/>
      <protection/>
    </xf>
    <xf numFmtId="0" fontId="12" fillId="0" borderId="0" xfId="20" applyFont="1" applyFill="1" applyAlignment="1">
      <alignment vertical="center" wrapText="1"/>
      <protection/>
    </xf>
    <xf numFmtId="49" fontId="2" fillId="0" borderId="28" xfId="20" applyNumberFormat="1" applyFont="1" applyBorder="1" applyAlignment="1">
      <alignment vertical="center" wrapText="1"/>
      <protection/>
    </xf>
    <xf numFmtId="49" fontId="2" fillId="0" borderId="29" xfId="20" applyNumberFormat="1" applyFont="1" applyBorder="1" applyAlignment="1">
      <alignment vertical="center" wrapText="1"/>
      <protection/>
    </xf>
    <xf numFmtId="49" fontId="2" fillId="0" borderId="30" xfId="20" applyNumberFormat="1" applyFont="1" applyBorder="1" applyAlignment="1">
      <alignment vertical="center" wrapText="1"/>
      <protection/>
    </xf>
    <xf numFmtId="0" fontId="2" fillId="0" borderId="31" xfId="20" applyFont="1" applyBorder="1" applyAlignment="1">
      <alignment horizontal="justify" vertical="center" wrapText="1"/>
      <protection/>
    </xf>
    <xf numFmtId="49" fontId="12" fillId="0" borderId="23" xfId="20" applyNumberFormat="1" applyFont="1" applyBorder="1" applyAlignment="1">
      <alignment horizontal="center" vertical="center" wrapText="1"/>
      <protection/>
    </xf>
    <xf numFmtId="49" fontId="2" fillId="0" borderId="24" xfId="20" applyNumberFormat="1" applyFont="1" applyBorder="1" applyAlignment="1">
      <alignment vertical="center" wrapText="1"/>
      <protection/>
    </xf>
    <xf numFmtId="49" fontId="2" fillId="0" borderId="25" xfId="20" applyNumberFormat="1" applyFont="1" applyBorder="1" applyAlignment="1">
      <alignment vertical="center" wrapText="1"/>
      <protection/>
    </xf>
    <xf numFmtId="49" fontId="2" fillId="0" borderId="26" xfId="20" applyNumberFormat="1" applyFont="1" applyBorder="1" applyAlignment="1">
      <alignment vertical="center" wrapText="1"/>
      <protection/>
    </xf>
    <xf numFmtId="0" fontId="2" fillId="0" borderId="27" xfId="20" applyFont="1" applyBorder="1" applyAlignment="1">
      <alignment horizontal="justify" vertical="center" wrapText="1"/>
      <protection/>
    </xf>
    <xf numFmtId="49" fontId="12" fillId="0" borderId="0" xfId="20" applyNumberFormat="1" applyFont="1" applyAlignment="1">
      <alignment horizontal="center" vertical="center" wrapText="1"/>
      <protection/>
    </xf>
    <xf numFmtId="49" fontId="12" fillId="0" borderId="0" xfId="20" applyNumberFormat="1" applyFont="1" applyAlignment="1">
      <alignment vertical="center" wrapText="1"/>
      <protection/>
    </xf>
    <xf numFmtId="0" fontId="12" fillId="0" borderId="0" xfId="20" applyFont="1" applyAlignment="1">
      <alignment horizontal="justify" vertical="center" wrapText="1"/>
      <protection/>
    </xf>
    <xf numFmtId="0" fontId="12" fillId="0" borderId="0" xfId="20" applyFont="1" applyAlignment="1">
      <alignment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2" fillId="0" borderId="0" xfId="21" applyFont="1" applyAlignment="1">
      <alignment horizontal="justify" vertical="center" wrapText="1"/>
      <protection/>
    </xf>
    <xf numFmtId="0" fontId="2" fillId="0" borderId="0" xfId="21" applyFont="1" applyAlignment="1">
      <alignment horizontal="left" vertical="center" wrapText="1"/>
      <protection/>
    </xf>
    <xf numFmtId="0" fontId="10" fillId="0" borderId="0" xfId="21" applyFont="1" applyAlignment="1">
      <alignment horizontal="center" vertical="center" wrapText="1"/>
      <protection/>
    </xf>
    <xf numFmtId="0" fontId="14" fillId="0" borderId="0" xfId="21" applyFont="1" applyAlignment="1">
      <alignment horizontal="justify" vertical="center" wrapText="1"/>
      <protection/>
    </xf>
    <xf numFmtId="0" fontId="14" fillId="0" borderId="0" xfId="21" applyFont="1" applyAlignment="1">
      <alignment vertical="center" wrapText="1"/>
      <protection/>
    </xf>
    <xf numFmtId="0" fontId="15" fillId="0" borderId="0" xfId="21" applyFont="1" applyBorder="1" applyAlignment="1">
      <alignment horizontal="justify" vertical="center" wrapText="1"/>
      <protection/>
    </xf>
    <xf numFmtId="180" fontId="16" fillId="0" borderId="0" xfId="21" applyNumberFormat="1" applyFont="1" applyAlignment="1">
      <alignment horizontal="center" vertical="center" wrapText="1"/>
      <protection/>
    </xf>
    <xf numFmtId="0" fontId="3" fillId="0" borderId="0" xfId="21" applyFont="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justify" vertical="center" wrapText="1"/>
      <protection/>
    </xf>
    <xf numFmtId="0" fontId="16" fillId="0" borderId="3" xfId="21" applyFont="1" applyBorder="1" applyAlignment="1">
      <alignment horizontal="center" vertical="center" textRotation="90" wrapText="1"/>
      <protection/>
    </xf>
    <xf numFmtId="0" fontId="16" fillId="0" borderId="3" xfId="21" applyFont="1" applyBorder="1" applyAlignment="1">
      <alignment horizontal="center" vertical="center" wrapText="1"/>
      <protection/>
    </xf>
    <xf numFmtId="0" fontId="13" fillId="0" borderId="3" xfId="21" applyFont="1" applyBorder="1" applyAlignment="1">
      <alignment horizontal="center" vertical="center" wrapText="1"/>
      <protection/>
    </xf>
    <xf numFmtId="0" fontId="16" fillId="0" borderId="0" xfId="21" applyFont="1" applyAlignment="1">
      <alignment horizontal="center" vertical="center" wrapText="1"/>
      <protection/>
    </xf>
    <xf numFmtId="0" fontId="16" fillId="0" borderId="4" xfId="21" applyFont="1" applyBorder="1" applyAlignment="1">
      <alignment horizontal="center" vertical="center" textRotation="90" wrapText="1"/>
      <protection/>
    </xf>
    <xf numFmtId="0" fontId="16" fillId="0" borderId="4" xfId="21" applyFont="1" applyBorder="1" applyAlignment="1">
      <alignment horizontal="center" vertical="center" wrapText="1"/>
      <protection/>
    </xf>
    <xf numFmtId="0" fontId="13" fillId="0" borderId="4" xfId="21" applyFont="1" applyBorder="1" applyAlignment="1">
      <alignment horizontal="center" vertical="center" wrapText="1"/>
      <protection/>
    </xf>
    <xf numFmtId="49" fontId="13" fillId="2" borderId="4" xfId="21" applyNumberFormat="1" applyFont="1" applyFill="1" applyBorder="1" applyAlignment="1">
      <alignment horizontal="center" vertical="center" wrapText="1"/>
      <protection/>
    </xf>
    <xf numFmtId="0" fontId="15" fillId="2" borderId="4" xfId="21" applyFont="1" applyFill="1" applyBorder="1" applyAlignment="1">
      <alignment horizontal="justify" vertical="center" wrapText="1"/>
      <protection/>
    </xf>
    <xf numFmtId="180" fontId="13" fillId="2" borderId="4" xfId="21" applyNumberFormat="1" applyFont="1" applyFill="1" applyBorder="1" applyAlignment="1">
      <alignment horizontal="center" vertical="center" wrapText="1"/>
      <protection/>
    </xf>
    <xf numFmtId="49" fontId="13" fillId="3" borderId="4" xfId="21" applyNumberFormat="1" applyFont="1" applyFill="1" applyBorder="1" applyAlignment="1">
      <alignment horizontal="center" vertical="center" wrapText="1"/>
      <protection/>
    </xf>
    <xf numFmtId="0" fontId="15" fillId="3" borderId="4" xfId="21" applyFont="1" applyFill="1" applyBorder="1" applyAlignment="1">
      <alignment horizontal="justify" vertical="center" wrapText="1"/>
      <protection/>
    </xf>
    <xf numFmtId="180" fontId="13" fillId="3" borderId="4" xfId="21" applyNumberFormat="1" applyFont="1" applyFill="1" applyBorder="1" applyAlignment="1">
      <alignment horizontal="center" vertical="center" wrapText="1"/>
      <protection/>
    </xf>
    <xf numFmtId="49" fontId="16" fillId="4" borderId="4" xfId="21" applyNumberFormat="1" applyFont="1" applyFill="1" applyBorder="1" applyAlignment="1">
      <alignment horizontal="center" vertical="center" wrapText="1"/>
      <protection/>
    </xf>
    <xf numFmtId="49" fontId="10" fillId="4" borderId="4" xfId="21" applyNumberFormat="1" applyFont="1" applyFill="1" applyBorder="1" applyAlignment="1">
      <alignment horizontal="justify" vertical="center" wrapText="1"/>
      <protection/>
    </xf>
    <xf numFmtId="180" fontId="16" fillId="4" borderId="4" xfId="21" applyNumberFormat="1" applyFont="1" applyFill="1" applyBorder="1" applyAlignment="1">
      <alignment horizontal="center" vertical="center" wrapText="1"/>
      <protection/>
    </xf>
    <xf numFmtId="49" fontId="16" fillId="5" borderId="4" xfId="21" applyNumberFormat="1" applyFont="1" applyFill="1" applyBorder="1" applyAlignment="1">
      <alignment horizontal="center" vertical="center" wrapText="1"/>
      <protection/>
    </xf>
    <xf numFmtId="49" fontId="10" fillId="5" borderId="4" xfId="21" applyNumberFormat="1" applyFont="1" applyFill="1" applyBorder="1" applyAlignment="1">
      <alignment horizontal="justify" vertical="center" wrapText="1"/>
      <protection/>
    </xf>
    <xf numFmtId="180" fontId="16" fillId="5" borderId="4" xfId="21" applyNumberFormat="1" applyFont="1" applyFill="1" applyBorder="1" applyAlignment="1">
      <alignment horizontal="center" vertical="center" wrapText="1"/>
      <protection/>
    </xf>
    <xf numFmtId="49" fontId="16" fillId="0" borderId="4" xfId="21" applyNumberFormat="1" applyFont="1" applyFill="1" applyBorder="1" applyAlignment="1">
      <alignment horizontal="center" vertical="center" wrapText="1"/>
      <protection/>
    </xf>
    <xf numFmtId="49" fontId="10" fillId="0" borderId="4" xfId="21" applyNumberFormat="1" applyFont="1" applyFill="1" applyBorder="1" applyAlignment="1">
      <alignment horizontal="justify" vertical="center" wrapText="1"/>
      <protection/>
    </xf>
    <xf numFmtId="180" fontId="16" fillId="0" borderId="4" xfId="21" applyNumberFormat="1" applyFont="1" applyFill="1" applyBorder="1" applyAlignment="1">
      <alignment horizontal="center" vertical="center" wrapText="1"/>
      <protection/>
    </xf>
    <xf numFmtId="49" fontId="16" fillId="0" borderId="4" xfId="21" applyNumberFormat="1" applyFont="1" applyBorder="1" applyAlignment="1">
      <alignment horizontal="center" vertical="center" wrapText="1"/>
      <protection/>
    </xf>
    <xf numFmtId="0" fontId="10" fillId="0" borderId="4" xfId="21" applyFont="1" applyBorder="1" applyAlignment="1">
      <alignment horizontal="justify" vertical="center" wrapText="1"/>
      <protection/>
    </xf>
    <xf numFmtId="180" fontId="16" fillId="0" borderId="4" xfId="21" applyNumberFormat="1" applyFont="1" applyBorder="1" applyAlignment="1">
      <alignment horizontal="center" vertical="center" wrapText="1"/>
      <protection/>
    </xf>
    <xf numFmtId="0" fontId="17" fillId="0" borderId="0" xfId="21" applyFont="1" applyAlignment="1">
      <alignment horizontal="center" vertical="center" wrapText="1"/>
      <protection/>
    </xf>
    <xf numFmtId="49" fontId="10" fillId="0" borderId="4" xfId="21" applyNumberFormat="1" applyFont="1" applyBorder="1" applyAlignment="1">
      <alignment horizontal="justify" vertical="center" wrapText="1"/>
      <protection/>
    </xf>
    <xf numFmtId="0" fontId="10" fillId="5" borderId="4" xfId="21" applyFont="1" applyFill="1" applyBorder="1" applyAlignment="1">
      <alignment horizontal="justify" vertical="center" wrapText="1"/>
      <protection/>
    </xf>
    <xf numFmtId="0" fontId="10" fillId="4" borderId="4" xfId="21" applyFont="1" applyFill="1" applyBorder="1" applyAlignment="1">
      <alignment horizontal="justify" vertical="center" wrapText="1"/>
      <protection/>
    </xf>
    <xf numFmtId="180" fontId="18" fillId="0" borderId="4" xfId="21" applyNumberFormat="1" applyFont="1" applyBorder="1" applyAlignment="1">
      <alignment horizontal="center" vertical="center" wrapText="1"/>
      <protection/>
    </xf>
    <xf numFmtId="0" fontId="10" fillId="0" borderId="4" xfId="21" applyFont="1" applyFill="1" applyBorder="1" applyAlignment="1">
      <alignment horizontal="justify" vertical="center" wrapText="1"/>
      <protection/>
    </xf>
    <xf numFmtId="49" fontId="18" fillId="4" borderId="4" xfId="21" applyNumberFormat="1" applyFont="1" applyFill="1" applyBorder="1" applyAlignment="1">
      <alignment horizontal="center" vertical="center" wrapText="1"/>
      <protection/>
    </xf>
    <xf numFmtId="0" fontId="17" fillId="0" borderId="0" xfId="21" applyFont="1" applyFill="1" applyAlignment="1">
      <alignment horizontal="center" vertical="center" wrapText="1"/>
      <protection/>
    </xf>
    <xf numFmtId="49" fontId="10" fillId="5" borderId="4" xfId="21" applyNumberFormat="1" applyFont="1" applyFill="1" applyBorder="1" applyAlignment="1">
      <alignment horizontal="left" vertical="center" wrapText="1"/>
      <protection/>
    </xf>
    <xf numFmtId="49" fontId="10" fillId="0" borderId="4" xfId="21" applyNumberFormat="1" applyFont="1" applyFill="1" applyBorder="1" applyAlignment="1">
      <alignment horizontal="left" vertical="center" wrapText="1"/>
      <protection/>
    </xf>
    <xf numFmtId="49" fontId="16" fillId="6" borderId="4" xfId="21" applyNumberFormat="1" applyFont="1" applyFill="1" applyBorder="1" applyAlignment="1">
      <alignment horizontal="center" vertical="center" wrapText="1"/>
      <protection/>
    </xf>
    <xf numFmtId="49" fontId="10" fillId="6" borderId="4" xfId="21" applyNumberFormat="1" applyFont="1" applyFill="1" applyBorder="1" applyAlignment="1">
      <alignment horizontal="justify" vertical="center" wrapText="1"/>
      <protection/>
    </xf>
    <xf numFmtId="180" fontId="16" fillId="6" borderId="4" xfId="21" applyNumberFormat="1" applyFont="1" applyFill="1" applyBorder="1" applyAlignment="1">
      <alignment horizontal="center" vertical="center" wrapText="1"/>
      <protection/>
    </xf>
    <xf numFmtId="0" fontId="16" fillId="5" borderId="4" xfId="21" applyNumberFormat="1" applyFont="1" applyFill="1" applyBorder="1" applyAlignment="1">
      <alignment horizontal="center" vertical="center" wrapText="1"/>
      <protection/>
    </xf>
    <xf numFmtId="0" fontId="10" fillId="5" borderId="4" xfId="21" applyNumberFormat="1" applyFont="1" applyFill="1" applyBorder="1" applyAlignment="1">
      <alignment horizontal="justify" vertical="center" wrapText="1"/>
      <protection/>
    </xf>
    <xf numFmtId="0" fontId="16" fillId="0" borderId="4" xfId="21" applyNumberFormat="1" applyFont="1" applyFill="1" applyBorder="1" applyAlignment="1">
      <alignment horizontal="center" vertical="center" wrapText="1"/>
      <protection/>
    </xf>
    <xf numFmtId="0" fontId="10" fillId="0" borderId="4" xfId="21" applyNumberFormat="1" applyFont="1" applyFill="1" applyBorder="1" applyAlignment="1">
      <alignment horizontal="justify" vertical="center" wrapText="1"/>
      <protection/>
    </xf>
    <xf numFmtId="0" fontId="10" fillId="4" borderId="4" xfId="21" applyNumberFormat="1" applyFont="1" applyFill="1" applyBorder="1" applyAlignment="1">
      <alignment horizontal="justify" vertical="center" wrapText="1"/>
      <protection/>
    </xf>
    <xf numFmtId="0" fontId="10" fillId="0" borderId="0" xfId="21" applyFont="1" applyAlignment="1">
      <alignment horizontal="center" vertical="center" wrapText="1"/>
      <protection/>
    </xf>
    <xf numFmtId="49" fontId="16" fillId="4" borderId="32" xfId="21" applyNumberFormat="1" applyFont="1" applyFill="1" applyBorder="1" applyAlignment="1">
      <alignment horizontal="center" vertical="center" wrapText="1"/>
      <protection/>
    </xf>
    <xf numFmtId="49" fontId="16" fillId="5" borderId="32" xfId="21" applyNumberFormat="1" applyFont="1" applyFill="1" applyBorder="1" applyAlignment="1">
      <alignment horizontal="center" vertical="center" wrapText="1"/>
      <protection/>
    </xf>
    <xf numFmtId="49" fontId="16" fillId="0" borderId="32" xfId="21" applyNumberFormat="1" applyFont="1" applyFill="1" applyBorder="1" applyAlignment="1">
      <alignment horizontal="center" vertical="center" wrapText="1"/>
      <protection/>
    </xf>
    <xf numFmtId="49" fontId="18" fillId="5" borderId="4" xfId="21" applyNumberFormat="1" applyFont="1" applyFill="1" applyBorder="1" applyAlignment="1">
      <alignment horizontal="center" vertical="center" wrapText="1"/>
      <protection/>
    </xf>
    <xf numFmtId="49" fontId="15" fillId="3" borderId="4" xfId="21" applyNumberFormat="1" applyFont="1" applyFill="1" applyBorder="1" applyAlignment="1">
      <alignment horizontal="justify" vertical="center" wrapText="1"/>
      <protection/>
    </xf>
    <xf numFmtId="49" fontId="15" fillId="2" borderId="4" xfId="21" applyNumberFormat="1" applyFont="1" applyFill="1" applyBorder="1" applyAlignment="1">
      <alignment horizontal="justify" wrapText="1"/>
      <protection/>
    </xf>
    <xf numFmtId="0" fontId="10" fillId="0" borderId="0" xfId="21" applyFont="1" applyFill="1" applyAlignment="1">
      <alignment horizontal="center" vertical="center" wrapText="1"/>
      <protection/>
    </xf>
    <xf numFmtId="0" fontId="15" fillId="0" borderId="0" xfId="21" applyFont="1" applyFill="1" applyAlignment="1">
      <alignment horizontal="center" vertical="center" wrapText="1"/>
      <protection/>
    </xf>
    <xf numFmtId="0" fontId="15" fillId="3" borderId="0" xfId="21" applyFont="1" applyFill="1" applyAlignment="1">
      <alignment horizontal="center" vertical="center" wrapText="1"/>
      <protection/>
    </xf>
    <xf numFmtId="0" fontId="10" fillId="0" borderId="0" xfId="21" applyFont="1" applyFill="1" applyAlignment="1">
      <alignment horizontal="center" vertical="center" wrapText="1"/>
      <protection/>
    </xf>
    <xf numFmtId="0" fontId="10" fillId="3" borderId="0" xfId="21" applyFont="1" applyFill="1" applyAlignment="1">
      <alignment horizontal="center" vertical="center" wrapText="1"/>
      <protection/>
    </xf>
    <xf numFmtId="0" fontId="10" fillId="3" borderId="0" xfId="21" applyFont="1" applyFill="1" applyAlignment="1">
      <alignment horizontal="center" vertical="center" wrapText="1"/>
      <protection/>
    </xf>
    <xf numFmtId="49" fontId="10" fillId="4" borderId="4" xfId="21" applyNumberFormat="1" applyFont="1" applyFill="1" applyBorder="1" applyAlignment="1">
      <alignment vertical="center" wrapText="1"/>
      <protection/>
    </xf>
    <xf numFmtId="49" fontId="10" fillId="5" borderId="4" xfId="21" applyNumberFormat="1" applyFont="1" applyFill="1" applyBorder="1" applyAlignment="1">
      <alignment vertical="center" wrapText="1"/>
      <protection/>
    </xf>
    <xf numFmtId="49" fontId="10" fillId="0" borderId="4" xfId="21" applyNumberFormat="1" applyFont="1" applyFill="1" applyBorder="1" applyAlignment="1">
      <alignment vertical="center" wrapText="1"/>
      <protection/>
    </xf>
    <xf numFmtId="0" fontId="10" fillId="0" borderId="4" xfId="21" applyNumberFormat="1" applyFont="1" applyBorder="1" applyAlignment="1">
      <alignment horizontal="justify" vertical="center" wrapText="1"/>
      <protection/>
    </xf>
    <xf numFmtId="0" fontId="10" fillId="5" borderId="4" xfId="21" applyNumberFormat="1" applyFont="1" applyFill="1" applyBorder="1" applyAlignment="1">
      <alignment horizontal="justify" wrapText="1"/>
      <protection/>
    </xf>
    <xf numFmtId="49" fontId="15" fillId="2" borderId="4" xfId="21" applyNumberFormat="1" applyFont="1" applyFill="1" applyBorder="1" applyAlignment="1">
      <alignment horizontal="justify" vertical="center" wrapText="1"/>
      <protection/>
    </xf>
    <xf numFmtId="0" fontId="15" fillId="0" borderId="0" xfId="21" applyFont="1" applyAlignment="1">
      <alignment horizontal="center" vertical="center" wrapText="1"/>
      <protection/>
    </xf>
    <xf numFmtId="49" fontId="18" fillId="0" borderId="4" xfId="21" applyNumberFormat="1" applyFont="1" applyFill="1" applyBorder="1" applyAlignment="1">
      <alignment horizontal="center" vertical="center" wrapText="1"/>
      <protection/>
    </xf>
    <xf numFmtId="49" fontId="17" fillId="0" borderId="4" xfId="21" applyNumberFormat="1" applyFont="1" applyFill="1" applyBorder="1" applyAlignment="1">
      <alignment horizontal="justify" vertical="center" wrapText="1"/>
      <protection/>
    </xf>
    <xf numFmtId="180" fontId="18" fillId="0" borderId="4" xfId="21" applyNumberFormat="1" applyFont="1" applyFill="1" applyBorder="1" applyAlignment="1">
      <alignment horizontal="center" vertical="center" wrapText="1"/>
      <protection/>
    </xf>
    <xf numFmtId="0" fontId="17" fillId="0" borderId="0" xfId="21" applyFont="1" applyAlignment="1">
      <alignment horizontal="center" vertical="center" wrapText="1"/>
      <protection/>
    </xf>
    <xf numFmtId="49" fontId="16" fillId="4" borderId="4" xfId="21" applyNumberFormat="1" applyFont="1" applyFill="1" applyBorder="1" applyAlignment="1">
      <alignment horizontal="center" vertical="center" wrapText="1"/>
      <protection/>
    </xf>
    <xf numFmtId="49" fontId="10" fillId="4" borderId="4" xfId="21" applyNumberFormat="1" applyFont="1" applyFill="1" applyBorder="1" applyAlignment="1">
      <alignment horizontal="justify" vertical="center" wrapText="1"/>
      <protection/>
    </xf>
    <xf numFmtId="180" fontId="16" fillId="4" borderId="4" xfId="21" applyNumberFormat="1" applyFont="1" applyFill="1" applyBorder="1" applyAlignment="1">
      <alignment horizontal="center" vertical="center" wrapText="1"/>
      <protection/>
    </xf>
    <xf numFmtId="49" fontId="16" fillId="5" borderId="4" xfId="21" applyNumberFormat="1" applyFont="1" applyFill="1" applyBorder="1" applyAlignment="1">
      <alignment horizontal="center" vertical="center" wrapText="1"/>
      <protection/>
    </xf>
    <xf numFmtId="49" fontId="10" fillId="5" borderId="4" xfId="21" applyNumberFormat="1" applyFont="1" applyFill="1" applyBorder="1" applyAlignment="1">
      <alignment horizontal="justify" vertical="center" wrapText="1"/>
      <protection/>
    </xf>
    <xf numFmtId="180" fontId="16" fillId="5" borderId="4" xfId="21" applyNumberFormat="1" applyFont="1" applyFill="1" applyBorder="1" applyAlignment="1">
      <alignment horizontal="center" vertical="center" wrapText="1"/>
      <protection/>
    </xf>
    <xf numFmtId="49" fontId="16" fillId="0" borderId="4" xfId="21" applyNumberFormat="1" applyFont="1" applyFill="1" applyBorder="1" applyAlignment="1">
      <alignment horizontal="center" vertical="center" wrapText="1"/>
      <protection/>
    </xf>
    <xf numFmtId="49" fontId="10" fillId="0" borderId="4" xfId="21" applyNumberFormat="1" applyFont="1" applyFill="1" applyBorder="1" applyAlignment="1">
      <alignment horizontal="justify" vertical="center" wrapText="1"/>
      <protection/>
    </xf>
    <xf numFmtId="180" fontId="16" fillId="0" borderId="4" xfId="21" applyNumberFormat="1" applyFont="1" applyFill="1" applyBorder="1" applyAlignment="1">
      <alignment horizontal="center" vertical="center" wrapText="1"/>
      <protection/>
    </xf>
    <xf numFmtId="49" fontId="10" fillId="4" borderId="4" xfId="21" applyNumberFormat="1" applyFont="1" applyFill="1" applyBorder="1" applyAlignment="1">
      <alignment horizontal="left" vertical="center" wrapText="1"/>
      <protection/>
    </xf>
    <xf numFmtId="4" fontId="16" fillId="4" borderId="4" xfId="21" applyNumberFormat="1" applyFont="1" applyFill="1" applyBorder="1" applyAlignment="1">
      <alignment horizontal="center" vertical="center" wrapText="1"/>
      <protection/>
    </xf>
    <xf numFmtId="0" fontId="10" fillId="0" borderId="0" xfId="21" applyNumberFormat="1" applyFont="1" applyAlignment="1">
      <alignment horizontal="justify" vertical="center" wrapText="1"/>
      <protection/>
    </xf>
    <xf numFmtId="4" fontId="16" fillId="5" borderId="4" xfId="21" applyNumberFormat="1" applyFont="1" applyFill="1" applyBorder="1" applyAlignment="1">
      <alignment horizontal="center" vertical="center" wrapText="1"/>
      <protection/>
    </xf>
    <xf numFmtId="4" fontId="16" fillId="0" borderId="4" xfId="21" applyNumberFormat="1" applyFont="1" applyFill="1" applyBorder="1" applyAlignment="1">
      <alignment horizontal="center" vertical="center" wrapText="1"/>
      <protection/>
    </xf>
    <xf numFmtId="2" fontId="16" fillId="5" borderId="4" xfId="21" applyNumberFormat="1" applyFont="1" applyFill="1" applyBorder="1" applyAlignment="1">
      <alignment horizontal="center" vertical="center" wrapText="1"/>
      <protection/>
    </xf>
    <xf numFmtId="2" fontId="16" fillId="0" borderId="4" xfId="21" applyNumberFormat="1" applyFont="1" applyFill="1" applyBorder="1" applyAlignment="1">
      <alignment horizontal="center" vertical="center" wrapText="1"/>
      <protection/>
    </xf>
    <xf numFmtId="2" fontId="16" fillId="4" borderId="4" xfId="21" applyNumberFormat="1" applyFont="1" applyFill="1" applyBorder="1" applyAlignment="1">
      <alignment horizontal="center" vertical="center" wrapText="1"/>
      <protection/>
    </xf>
    <xf numFmtId="49" fontId="16" fillId="4" borderId="15" xfId="21" applyNumberFormat="1" applyFont="1" applyFill="1" applyBorder="1" applyAlignment="1">
      <alignment horizontal="center" vertical="center" wrapText="1"/>
      <protection/>
    </xf>
    <xf numFmtId="49" fontId="18" fillId="4" borderId="15" xfId="21" applyNumberFormat="1" applyFont="1" applyFill="1" applyBorder="1" applyAlignment="1">
      <alignment horizontal="center" vertical="center" wrapText="1"/>
      <protection/>
    </xf>
    <xf numFmtId="49" fontId="10" fillId="4" borderId="15" xfId="21" applyNumberFormat="1" applyFont="1" applyFill="1" applyBorder="1" applyAlignment="1">
      <alignment horizontal="justify" vertical="center" wrapText="1"/>
      <protection/>
    </xf>
    <xf numFmtId="180" fontId="16" fillId="4" borderId="18" xfId="21" applyNumberFormat="1" applyFont="1" applyFill="1" applyBorder="1" applyAlignment="1">
      <alignment horizontal="center" vertical="center" wrapText="1"/>
      <protection/>
    </xf>
    <xf numFmtId="49" fontId="16" fillId="5" borderId="15" xfId="21" applyNumberFormat="1" applyFont="1" applyFill="1" applyBorder="1" applyAlignment="1">
      <alignment horizontal="center" vertical="center" wrapText="1"/>
      <protection/>
    </xf>
    <xf numFmtId="49" fontId="10" fillId="5" borderId="15" xfId="21" applyNumberFormat="1" applyFont="1" applyFill="1" applyBorder="1" applyAlignment="1">
      <alignment horizontal="left" vertical="center" wrapText="1"/>
      <protection/>
    </xf>
    <xf numFmtId="180" fontId="16" fillId="5" borderId="18" xfId="21" applyNumberFormat="1" applyFont="1" applyFill="1" applyBorder="1" applyAlignment="1">
      <alignment horizontal="center" vertical="center" wrapText="1"/>
      <protection/>
    </xf>
    <xf numFmtId="49" fontId="16" fillId="0" borderId="15" xfId="21" applyNumberFormat="1" applyFont="1" applyFill="1" applyBorder="1" applyAlignment="1">
      <alignment horizontal="center" vertical="center" wrapText="1"/>
      <protection/>
    </xf>
    <xf numFmtId="49" fontId="10" fillId="0" borderId="15" xfId="21" applyNumberFormat="1" applyFont="1" applyFill="1" applyBorder="1" applyAlignment="1">
      <alignment horizontal="left" vertical="center" wrapText="1"/>
      <protection/>
    </xf>
    <xf numFmtId="180" fontId="16" fillId="0" borderId="18" xfId="21" applyNumberFormat="1" applyFont="1" applyFill="1" applyBorder="1" applyAlignment="1">
      <alignment horizontal="center" vertical="center" wrapText="1"/>
      <protection/>
    </xf>
    <xf numFmtId="49" fontId="10" fillId="5" borderId="15" xfId="21" applyNumberFormat="1" applyFont="1" applyFill="1" applyBorder="1" applyAlignment="1">
      <alignment horizontal="justify" vertical="center" wrapText="1"/>
      <protection/>
    </xf>
    <xf numFmtId="49" fontId="16" fillId="0" borderId="15" xfId="21" applyNumberFormat="1" applyFont="1" applyBorder="1" applyAlignment="1">
      <alignment horizontal="center" vertical="center" wrapText="1"/>
      <protection/>
    </xf>
    <xf numFmtId="49" fontId="10" fillId="0" borderId="15" xfId="21" applyNumberFormat="1" applyFont="1" applyFill="1" applyBorder="1" applyAlignment="1">
      <alignment horizontal="justify" vertical="center" wrapText="1"/>
      <protection/>
    </xf>
    <xf numFmtId="2" fontId="16" fillId="4" borderId="15" xfId="21" applyNumberFormat="1" applyFont="1" applyFill="1" applyBorder="1" applyAlignment="1">
      <alignment horizontal="center" vertical="center" wrapText="1"/>
      <protection/>
    </xf>
    <xf numFmtId="2" fontId="10" fillId="4" borderId="15" xfId="21" applyNumberFormat="1" applyFont="1" applyFill="1" applyBorder="1" applyAlignment="1">
      <alignment horizontal="justify" vertical="center" wrapText="1"/>
      <protection/>
    </xf>
    <xf numFmtId="2" fontId="16" fillId="5" borderId="15" xfId="21" applyNumberFormat="1" applyFont="1" applyFill="1" applyBorder="1" applyAlignment="1">
      <alignment horizontal="center" vertical="center" wrapText="1"/>
      <protection/>
    </xf>
    <xf numFmtId="2" fontId="10" fillId="5" borderId="15" xfId="21" applyNumberFormat="1" applyFont="1" applyFill="1" applyBorder="1" applyAlignment="1">
      <alignment horizontal="justify" vertical="center" wrapText="1"/>
      <protection/>
    </xf>
    <xf numFmtId="2" fontId="16" fillId="0" borderId="15" xfId="21" applyNumberFormat="1" applyFont="1" applyFill="1" applyBorder="1" applyAlignment="1">
      <alignment horizontal="center" vertical="center" wrapText="1"/>
      <protection/>
    </xf>
    <xf numFmtId="2" fontId="10" fillId="0" borderId="15" xfId="21" applyNumberFormat="1" applyFont="1" applyFill="1" applyBorder="1" applyAlignment="1">
      <alignment horizontal="justify" vertical="center" wrapText="1"/>
      <protection/>
    </xf>
    <xf numFmtId="2" fontId="13" fillId="3" borderId="4" xfId="21" applyNumberFormat="1" applyFont="1" applyFill="1" applyBorder="1" applyAlignment="1">
      <alignment horizontal="center" vertical="center" wrapText="1"/>
      <protection/>
    </xf>
    <xf numFmtId="2" fontId="15" fillId="3" borderId="4" xfId="21" applyNumberFormat="1" applyFont="1" applyFill="1" applyBorder="1" applyAlignment="1">
      <alignment horizontal="justify" vertical="center" wrapText="1"/>
      <protection/>
    </xf>
    <xf numFmtId="2" fontId="10" fillId="4" borderId="4" xfId="21" applyNumberFormat="1" applyFont="1" applyFill="1" applyBorder="1" applyAlignment="1">
      <alignment horizontal="justify" vertical="center" wrapText="1"/>
      <protection/>
    </xf>
    <xf numFmtId="2" fontId="10" fillId="5" borderId="4" xfId="21" applyNumberFormat="1" applyFont="1" applyFill="1" applyBorder="1" applyAlignment="1">
      <alignment horizontal="justify" vertical="center" wrapText="1"/>
      <protection/>
    </xf>
    <xf numFmtId="2" fontId="10" fillId="0" borderId="4" xfId="21" applyNumberFormat="1" applyFont="1" applyFill="1" applyBorder="1" applyAlignment="1">
      <alignment horizontal="justify" vertical="center" wrapText="1"/>
      <protection/>
    </xf>
    <xf numFmtId="0" fontId="15" fillId="0" borderId="0" xfId="21" applyFont="1" applyAlignment="1">
      <alignment horizontal="center" vertical="center" wrapText="1"/>
      <protection/>
    </xf>
    <xf numFmtId="49" fontId="15" fillId="3" borderId="4" xfId="21" applyNumberFormat="1" applyFont="1" applyFill="1" applyBorder="1" applyAlignment="1">
      <alignment horizontal="justify" wrapText="1"/>
      <protection/>
    </xf>
    <xf numFmtId="0" fontId="15" fillId="0" borderId="0" xfId="21" applyFont="1" applyFill="1" applyAlignment="1">
      <alignment horizontal="center" vertical="center" wrapText="1"/>
      <protection/>
    </xf>
    <xf numFmtId="0" fontId="13" fillId="3" borderId="4" xfId="21" applyNumberFormat="1" applyFont="1" applyFill="1" applyBorder="1" applyAlignment="1">
      <alignment horizontal="center" vertical="center" wrapText="1"/>
      <protection/>
    </xf>
    <xf numFmtId="49" fontId="16" fillId="4" borderId="18" xfId="21" applyNumberFormat="1" applyFont="1" applyFill="1" applyBorder="1" applyAlignment="1">
      <alignment horizontal="center" vertical="center" wrapText="1"/>
      <protection/>
    </xf>
    <xf numFmtId="49" fontId="10" fillId="4" borderId="18" xfId="21" applyNumberFormat="1" applyFont="1" applyFill="1" applyBorder="1" applyAlignment="1">
      <alignment horizontal="left" vertical="center" wrapText="1"/>
      <protection/>
    </xf>
    <xf numFmtId="49" fontId="16" fillId="5" borderId="18" xfId="21" applyNumberFormat="1" applyFont="1" applyFill="1" applyBorder="1" applyAlignment="1">
      <alignment horizontal="center" vertical="center" wrapText="1"/>
      <protection/>
    </xf>
    <xf numFmtId="49" fontId="10" fillId="5" borderId="18" xfId="21" applyNumberFormat="1" applyFont="1" applyFill="1" applyBorder="1" applyAlignment="1">
      <alignment horizontal="left" vertical="center" wrapText="1"/>
      <protection/>
    </xf>
    <xf numFmtId="49" fontId="16" fillId="0" borderId="18" xfId="21" applyNumberFormat="1" applyFont="1" applyFill="1" applyBorder="1" applyAlignment="1">
      <alignment horizontal="center" vertical="center" wrapText="1"/>
      <protection/>
    </xf>
    <xf numFmtId="49" fontId="10" fillId="0" borderId="18" xfId="21" applyNumberFormat="1" applyFont="1" applyFill="1" applyBorder="1" applyAlignment="1">
      <alignment horizontal="left" vertical="center" wrapText="1"/>
      <protection/>
    </xf>
    <xf numFmtId="0" fontId="15" fillId="6" borderId="0" xfId="21" applyFont="1" applyFill="1" applyAlignment="1">
      <alignment horizontal="center" vertical="center" wrapText="1"/>
      <protection/>
    </xf>
    <xf numFmtId="49" fontId="16" fillId="4" borderId="33" xfId="21" applyNumberFormat="1" applyFont="1" applyFill="1" applyBorder="1" applyAlignment="1">
      <alignment horizontal="center" vertical="center" wrapText="1"/>
      <protection/>
    </xf>
    <xf numFmtId="49" fontId="10" fillId="4" borderId="33" xfId="21" applyNumberFormat="1" applyFont="1" applyFill="1" applyBorder="1" applyAlignment="1">
      <alignment horizontal="justify" vertical="center" wrapText="1"/>
      <protection/>
    </xf>
    <xf numFmtId="180" fontId="16" fillId="4" borderId="33" xfId="21" applyNumberFormat="1" applyFont="1" applyFill="1" applyBorder="1" applyAlignment="1">
      <alignment horizontal="center" vertical="center" wrapText="1"/>
      <protection/>
    </xf>
    <xf numFmtId="49" fontId="16" fillId="5" borderId="33" xfId="21" applyNumberFormat="1" applyFont="1" applyFill="1" applyBorder="1" applyAlignment="1">
      <alignment horizontal="center" vertical="center" wrapText="1"/>
      <protection/>
    </xf>
    <xf numFmtId="49" fontId="10" fillId="5" borderId="33" xfId="21" applyNumberFormat="1" applyFont="1" applyFill="1" applyBorder="1" applyAlignment="1">
      <alignment horizontal="justify" vertical="center" wrapText="1"/>
      <protection/>
    </xf>
    <xf numFmtId="180" fontId="16" fillId="5" borderId="33" xfId="21" applyNumberFormat="1" applyFont="1" applyFill="1" applyBorder="1" applyAlignment="1">
      <alignment horizontal="center" vertical="center" wrapText="1"/>
      <protection/>
    </xf>
    <xf numFmtId="49" fontId="16" fillId="6" borderId="33" xfId="21" applyNumberFormat="1" applyFont="1" applyFill="1" applyBorder="1" applyAlignment="1">
      <alignment horizontal="center" vertical="center" wrapText="1"/>
      <protection/>
    </xf>
    <xf numFmtId="49" fontId="10" fillId="6" borderId="33" xfId="21" applyNumberFormat="1" applyFont="1" applyFill="1" applyBorder="1" applyAlignment="1">
      <alignment horizontal="justify" vertical="center" wrapText="1"/>
      <protection/>
    </xf>
    <xf numFmtId="180" fontId="16" fillId="6" borderId="33" xfId="21" applyNumberFormat="1" applyFont="1" applyFill="1" applyBorder="1" applyAlignment="1">
      <alignment horizontal="center" vertical="center" wrapText="1"/>
      <protection/>
    </xf>
    <xf numFmtId="49" fontId="13" fillId="2" borderId="33" xfId="21" applyNumberFormat="1" applyFont="1" applyFill="1" applyBorder="1" applyAlignment="1">
      <alignment horizontal="center" vertical="center" wrapText="1"/>
      <protection/>
    </xf>
    <xf numFmtId="49" fontId="15" fillId="2" borderId="33" xfId="21" applyNumberFormat="1" applyFont="1" applyFill="1" applyBorder="1" applyAlignment="1">
      <alignment horizontal="justify" vertical="center" wrapText="1"/>
      <protection/>
    </xf>
    <xf numFmtId="180" fontId="13" fillId="2" borderId="33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Alignment="1">
      <alignment horizontal="center" vertical="center" wrapText="1"/>
      <protection/>
    </xf>
    <xf numFmtId="49" fontId="13" fillId="3" borderId="33" xfId="21" applyNumberFormat="1" applyFont="1" applyFill="1" applyBorder="1" applyAlignment="1">
      <alignment horizontal="center" vertical="center" wrapText="1"/>
      <protection/>
    </xf>
    <xf numFmtId="49" fontId="15" fillId="3" borderId="33" xfId="21" applyNumberFormat="1" applyFont="1" applyFill="1" applyBorder="1" applyAlignment="1">
      <alignment horizontal="justify" vertical="center" wrapText="1"/>
      <protection/>
    </xf>
    <xf numFmtId="180" fontId="13" fillId="3" borderId="33" xfId="21" applyNumberFormat="1" applyFont="1" applyFill="1" applyBorder="1" applyAlignment="1">
      <alignment horizontal="center" vertical="center" wrapText="1"/>
      <protection/>
    </xf>
    <xf numFmtId="49" fontId="16" fillId="0" borderId="33" xfId="21" applyNumberFormat="1" applyFont="1" applyFill="1" applyBorder="1" applyAlignment="1">
      <alignment horizontal="center" vertical="center" wrapText="1"/>
      <protection/>
    </xf>
    <xf numFmtId="49" fontId="10" fillId="0" borderId="33" xfId="21" applyNumberFormat="1" applyFont="1" applyFill="1" applyBorder="1" applyAlignment="1">
      <alignment horizontal="justify" vertical="center" wrapText="1"/>
      <protection/>
    </xf>
    <xf numFmtId="180" fontId="16" fillId="0" borderId="33" xfId="21" applyNumberFormat="1" applyFont="1" applyFill="1" applyBorder="1" applyAlignment="1">
      <alignment horizontal="center" vertical="center" wrapText="1"/>
      <protection/>
    </xf>
    <xf numFmtId="180" fontId="16" fillId="0" borderId="33" xfId="21" applyNumberFormat="1" applyFont="1" applyBorder="1" applyAlignment="1">
      <alignment horizontal="center" vertical="center" wrapText="1"/>
      <protection/>
    </xf>
    <xf numFmtId="0" fontId="15" fillId="2" borderId="34" xfId="21" applyFont="1" applyFill="1" applyBorder="1" applyAlignment="1">
      <alignment horizontal="center" vertical="center" wrapText="1"/>
      <protection/>
    </xf>
    <xf numFmtId="0" fontId="15" fillId="2" borderId="34" xfId="21" applyFont="1" applyFill="1" applyBorder="1" applyAlignment="1">
      <alignment horizontal="justify" vertical="center" wrapText="1"/>
      <protection/>
    </xf>
    <xf numFmtId="180" fontId="13" fillId="2" borderId="34" xfId="21" applyNumberFormat="1" applyFont="1" applyFill="1" applyBorder="1" applyAlignment="1">
      <alignment horizontal="center" vertical="center" wrapText="1"/>
      <protection/>
    </xf>
    <xf numFmtId="49" fontId="16" fillId="0" borderId="0" xfId="21" applyNumberFormat="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justify" vertical="center" wrapText="1"/>
      <protection/>
    </xf>
    <xf numFmtId="180" fontId="16" fillId="0" borderId="0" xfId="21" applyNumberFormat="1" applyFont="1" applyBorder="1" applyAlignment="1">
      <alignment horizontal="center" vertical="center" wrapText="1"/>
      <protection/>
    </xf>
    <xf numFmtId="49" fontId="16" fillId="0" borderId="0" xfId="21" applyNumberFormat="1" applyFont="1" applyAlignment="1">
      <alignment horizontal="center" vertical="center" wrapText="1"/>
      <protection/>
    </xf>
    <xf numFmtId="0" fontId="10" fillId="0" borderId="0" xfId="21" applyFont="1" applyAlignment="1">
      <alignment horizontal="justify" vertical="center" wrapText="1"/>
      <protection/>
    </xf>
    <xf numFmtId="0" fontId="15" fillId="0" borderId="0" xfId="21" applyFont="1" applyBorder="1" applyAlignment="1">
      <alignment horizontal="center" vertical="center" wrapText="1"/>
      <protection/>
    </xf>
    <xf numFmtId="0" fontId="2" fillId="0" borderId="0" xfId="21" applyFont="1" applyAlignment="1">
      <alignment horizontal="left" vertical="center" wrapText="1"/>
      <protection/>
    </xf>
    <xf numFmtId="0" fontId="14" fillId="0" borderId="0" xfId="21" applyFont="1" applyAlignment="1">
      <alignment vertical="center" wrapText="1"/>
      <protection/>
    </xf>
    <xf numFmtId="0" fontId="14" fillId="0" borderId="0" xfId="21" applyFont="1" applyAlignment="1">
      <alignment horizontal="left" vertical="center" wrapText="1"/>
      <protection/>
    </xf>
    <xf numFmtId="0" fontId="3" fillId="0" borderId="0" xfId="21" applyFont="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justify" vertical="center" wrapText="1"/>
      <protection/>
    </xf>
    <xf numFmtId="180" fontId="16" fillId="0" borderId="0" xfId="21" applyNumberFormat="1" applyFont="1" applyAlignment="1">
      <alignment horizontal="center" vertical="center" wrapText="1"/>
      <protection/>
    </xf>
    <xf numFmtId="0" fontId="16" fillId="0" borderId="3" xfId="21" applyFont="1" applyBorder="1" applyAlignment="1">
      <alignment horizontal="center" vertical="center" textRotation="90" wrapText="1"/>
      <protection/>
    </xf>
    <xf numFmtId="0" fontId="16" fillId="0" borderId="3" xfId="21" applyFont="1" applyBorder="1" applyAlignment="1">
      <alignment horizontal="justify" vertical="center" wrapText="1"/>
      <protection/>
    </xf>
    <xf numFmtId="0" fontId="16" fillId="0" borderId="0" xfId="21" applyFont="1" applyFill="1" applyAlignment="1">
      <alignment horizontal="center" vertical="center" wrapText="1"/>
      <protection/>
    </xf>
    <xf numFmtId="0" fontId="16" fillId="0" borderId="4" xfId="21" applyFont="1" applyBorder="1" applyAlignment="1">
      <alignment horizontal="center" vertical="center" textRotation="90" wrapText="1"/>
      <protection/>
    </xf>
    <xf numFmtId="0" fontId="16" fillId="0" borderId="4" xfId="21" applyFont="1" applyBorder="1" applyAlignment="1">
      <alignment horizontal="justify" vertical="center" wrapText="1"/>
      <protection/>
    </xf>
    <xf numFmtId="0" fontId="1" fillId="7" borderId="4" xfId="21" applyFont="1" applyFill="1" applyBorder="1" applyAlignment="1">
      <alignment horizontal="center" vertical="center" wrapText="1"/>
      <protection/>
    </xf>
    <xf numFmtId="180" fontId="1" fillId="7" borderId="4" xfId="21" applyNumberFormat="1" applyFont="1" applyFill="1" applyBorder="1" applyAlignment="1">
      <alignment horizontal="center" vertical="center" wrapText="1"/>
      <protection/>
    </xf>
    <xf numFmtId="49" fontId="13" fillId="2" borderId="4" xfId="21" applyNumberFormat="1" applyFont="1" applyFill="1" applyBorder="1" applyAlignment="1">
      <alignment horizontal="center" vertical="center" wrapText="1"/>
      <protection/>
    </xf>
    <xf numFmtId="0" fontId="13" fillId="2" borderId="4" xfId="21" applyNumberFormat="1" applyFont="1" applyFill="1" applyBorder="1" applyAlignment="1">
      <alignment horizontal="center" vertical="center" wrapText="1"/>
      <protection/>
    </xf>
    <xf numFmtId="0" fontId="15" fillId="2" borderId="4" xfId="21" applyNumberFormat="1" applyFont="1" applyFill="1" applyBorder="1" applyAlignment="1">
      <alignment horizontal="justify" vertical="center" wrapText="1"/>
      <protection/>
    </xf>
    <xf numFmtId="180" fontId="13" fillId="2" borderId="4" xfId="21" applyNumberFormat="1" applyFont="1" applyFill="1" applyBorder="1" applyAlignment="1">
      <alignment horizontal="center" vertical="center" wrapText="1"/>
      <protection/>
    </xf>
    <xf numFmtId="0" fontId="18" fillId="0" borderId="0" xfId="21" applyFont="1" applyFill="1" applyAlignment="1">
      <alignment horizontal="center" vertical="center" wrapText="1"/>
      <protection/>
    </xf>
    <xf numFmtId="49" fontId="13" fillId="3" borderId="4" xfId="21" applyNumberFormat="1" applyFont="1" applyFill="1" applyBorder="1" applyAlignment="1">
      <alignment horizontal="center" vertical="center" wrapText="1"/>
      <protection/>
    </xf>
    <xf numFmtId="49" fontId="15" fillId="3" borderId="4" xfId="21" applyNumberFormat="1" applyFont="1" applyFill="1" applyBorder="1" applyAlignment="1">
      <alignment horizontal="justify" vertical="center" wrapText="1"/>
      <protection/>
    </xf>
    <xf numFmtId="180" fontId="13" fillId="3" borderId="4" xfId="21" applyNumberFormat="1" applyFont="1" applyFill="1" applyBorder="1" applyAlignment="1">
      <alignment horizontal="center" vertical="center" wrapText="1"/>
      <protection/>
    </xf>
    <xf numFmtId="0" fontId="13" fillId="3" borderId="4" xfId="21" applyNumberFormat="1" applyFont="1" applyFill="1" applyBorder="1" applyAlignment="1">
      <alignment horizontal="center" vertical="center" wrapText="1"/>
      <protection/>
    </xf>
    <xf numFmtId="180" fontId="16" fillId="0" borderId="4" xfId="21" applyNumberFormat="1" applyFont="1" applyBorder="1" applyAlignment="1">
      <alignment horizontal="center" vertical="center" wrapText="1"/>
      <protection/>
    </xf>
    <xf numFmtId="0" fontId="15" fillId="3" borderId="4" xfId="21" applyNumberFormat="1" applyFont="1" applyFill="1" applyBorder="1" applyAlignment="1">
      <alignment horizontal="justify" vertical="center" wrapText="1"/>
      <protection/>
    </xf>
    <xf numFmtId="0" fontId="16" fillId="4" borderId="4" xfId="21" applyNumberFormat="1" applyFont="1" applyFill="1" applyBorder="1" applyAlignment="1">
      <alignment horizontal="center" vertical="center" wrapText="1"/>
      <protection/>
    </xf>
    <xf numFmtId="0" fontId="10" fillId="4" borderId="4" xfId="21" applyNumberFormat="1" applyFont="1" applyFill="1" applyBorder="1" applyAlignment="1">
      <alignment horizontal="justify" vertical="center" wrapText="1"/>
      <protection/>
    </xf>
    <xf numFmtId="0" fontId="16" fillId="5" borderId="4" xfId="21" applyNumberFormat="1" applyFont="1" applyFill="1" applyBorder="1" applyAlignment="1">
      <alignment horizontal="center" vertical="center" wrapText="1"/>
      <protection/>
    </xf>
    <xf numFmtId="0" fontId="10" fillId="5" borderId="4" xfId="21" applyNumberFormat="1" applyFont="1" applyFill="1" applyBorder="1" applyAlignment="1">
      <alignment horizontal="justify" vertical="center" wrapText="1"/>
      <protection/>
    </xf>
    <xf numFmtId="0" fontId="16" fillId="0" borderId="4" xfId="21" applyNumberFormat="1" applyFont="1" applyFill="1" applyBorder="1" applyAlignment="1">
      <alignment horizontal="center" vertical="center" wrapText="1"/>
      <protection/>
    </xf>
    <xf numFmtId="0" fontId="10" fillId="0" borderId="4" xfId="21" applyNumberFormat="1" applyFont="1" applyFill="1" applyBorder="1" applyAlignment="1">
      <alignment horizontal="justify" vertical="center" wrapText="1"/>
      <protection/>
    </xf>
    <xf numFmtId="49" fontId="15" fillId="2" borderId="4" xfId="21" applyNumberFormat="1" applyFont="1" applyFill="1" applyBorder="1" applyAlignment="1">
      <alignment horizontal="justify" vertical="center" wrapText="1"/>
      <protection/>
    </xf>
    <xf numFmtId="0" fontId="13" fillId="0" borderId="0" xfId="21" applyFont="1" applyFill="1" applyAlignment="1">
      <alignment horizontal="center" vertical="center" wrapText="1"/>
      <protection/>
    </xf>
    <xf numFmtId="0" fontId="16" fillId="6" borderId="4" xfId="21" applyNumberFormat="1" applyFont="1" applyFill="1" applyBorder="1" applyAlignment="1">
      <alignment horizontal="center" vertical="center" wrapText="1"/>
      <protection/>
    </xf>
    <xf numFmtId="49" fontId="16" fillId="0" borderId="4" xfId="21" applyNumberFormat="1" applyFont="1" applyBorder="1" applyAlignment="1">
      <alignment horizontal="center" vertical="center" wrapText="1"/>
      <protection/>
    </xf>
    <xf numFmtId="49" fontId="10" fillId="0" borderId="4" xfId="21" applyNumberFormat="1" applyFont="1" applyBorder="1" applyAlignment="1">
      <alignment horizontal="justify" vertical="center" wrapText="1"/>
      <protection/>
    </xf>
    <xf numFmtId="0" fontId="20" fillId="0" borderId="0" xfId="21" applyFont="1" applyFill="1" applyAlignment="1">
      <alignment horizontal="center" vertical="center" wrapText="1"/>
      <protection/>
    </xf>
    <xf numFmtId="0" fontId="16" fillId="0" borderId="4" xfId="21" applyNumberFormat="1" applyFont="1" applyBorder="1" applyAlignment="1">
      <alignment horizontal="center" vertical="center" wrapText="1"/>
      <protection/>
    </xf>
    <xf numFmtId="0" fontId="13" fillId="2" borderId="4" xfId="21" applyFont="1" applyFill="1" applyBorder="1" applyAlignment="1">
      <alignment horizontal="center" vertical="center" wrapText="1"/>
      <protection/>
    </xf>
    <xf numFmtId="0" fontId="13" fillId="3" borderId="4" xfId="21" applyFont="1" applyFill="1" applyBorder="1" applyAlignment="1">
      <alignment horizontal="center" vertical="center" wrapText="1"/>
      <protection/>
    </xf>
    <xf numFmtId="202" fontId="10" fillId="4" borderId="4" xfId="21" applyNumberFormat="1" applyFont="1" applyFill="1" applyBorder="1" applyAlignment="1">
      <alignment horizontal="justify" vertical="center" wrapText="1"/>
      <protection/>
    </xf>
    <xf numFmtId="202" fontId="10" fillId="5" borderId="4" xfId="21" applyNumberFormat="1" applyFont="1" applyFill="1" applyBorder="1" applyAlignment="1">
      <alignment horizontal="justify" vertical="center" wrapText="1"/>
      <protection/>
    </xf>
    <xf numFmtId="49" fontId="16" fillId="3" borderId="4" xfId="21" applyNumberFormat="1" applyFont="1" applyFill="1" applyBorder="1" applyAlignment="1">
      <alignment horizontal="center" vertical="center" wrapText="1"/>
      <protection/>
    </xf>
    <xf numFmtId="180" fontId="15" fillId="2" borderId="4" xfId="21" applyNumberFormat="1" applyFont="1" applyFill="1" applyBorder="1" applyAlignment="1">
      <alignment horizontal="center" vertical="center" wrapText="1"/>
      <protection/>
    </xf>
    <xf numFmtId="180" fontId="15" fillId="3" borderId="4" xfId="21" applyNumberFormat="1" applyFont="1" applyFill="1" applyBorder="1" applyAlignment="1">
      <alignment horizontal="center" vertical="center" wrapText="1"/>
      <protection/>
    </xf>
    <xf numFmtId="49" fontId="1" fillId="7" borderId="35" xfId="21" applyNumberFormat="1" applyFont="1" applyFill="1" applyBorder="1" applyAlignment="1">
      <alignment horizontal="center" vertical="center" wrapText="1"/>
      <protection/>
    </xf>
    <xf numFmtId="49" fontId="1" fillId="7" borderId="12" xfId="21" applyNumberFormat="1" applyFont="1" applyFill="1" applyBorder="1" applyAlignment="1">
      <alignment horizontal="center" vertical="center" wrapText="1"/>
      <protection/>
    </xf>
    <xf numFmtId="49" fontId="1" fillId="7" borderId="18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Fill="1" applyAlignment="1">
      <alignment horizontal="center" vertical="center" wrapText="1"/>
      <protection/>
    </xf>
    <xf numFmtId="0" fontId="21" fillId="7" borderId="4" xfId="21" applyFont="1" applyFill="1" applyBorder="1" applyAlignment="1">
      <alignment horizontal="center" vertical="center" wrapText="1"/>
      <protection/>
    </xf>
    <xf numFmtId="180" fontId="21" fillId="7" borderId="4" xfId="21" applyNumberFormat="1" applyFont="1" applyFill="1" applyBorder="1" applyAlignment="1">
      <alignment horizontal="center" vertical="center" wrapText="1"/>
      <protection/>
    </xf>
    <xf numFmtId="0" fontId="16" fillId="4" borderId="4" xfId="21" applyFont="1" applyFill="1" applyBorder="1" applyAlignment="1">
      <alignment horizontal="center" vertical="center" wrapText="1"/>
      <protection/>
    </xf>
    <xf numFmtId="0" fontId="16" fillId="5" borderId="4" xfId="21" applyFont="1" applyFill="1" applyBorder="1" applyAlignment="1">
      <alignment horizontal="center" vertical="center" wrapText="1"/>
      <protection/>
    </xf>
    <xf numFmtId="0" fontId="16" fillId="0" borderId="4" xfId="21" applyFont="1" applyFill="1" applyBorder="1" applyAlignment="1">
      <alignment horizontal="center" vertical="center" wrapText="1"/>
      <protection/>
    </xf>
    <xf numFmtId="49" fontId="15" fillId="2" borderId="4" xfId="21" applyNumberFormat="1" applyFont="1" applyFill="1" applyBorder="1" applyAlignment="1">
      <alignment horizontal="center" vertical="center" wrapText="1"/>
      <protection/>
    </xf>
    <xf numFmtId="2" fontId="13" fillId="2" borderId="4" xfId="21" applyNumberFormat="1" applyFont="1" applyFill="1" applyBorder="1" applyAlignment="1">
      <alignment horizontal="center" vertical="center" wrapText="1"/>
      <protection/>
    </xf>
    <xf numFmtId="0" fontId="15" fillId="3" borderId="4" xfId="21" applyNumberFormat="1" applyFont="1" applyFill="1" applyBorder="1" applyAlignment="1">
      <alignment horizontal="center" vertical="center" wrapText="1"/>
      <protection/>
    </xf>
    <xf numFmtId="49" fontId="15" fillId="3" borderId="4" xfId="21" applyNumberFormat="1" applyFont="1" applyFill="1" applyBorder="1" applyAlignment="1">
      <alignment horizontal="center" vertical="center" wrapText="1"/>
      <protection/>
    </xf>
    <xf numFmtId="2" fontId="13" fillId="3" borderId="4" xfId="21" applyNumberFormat="1" applyFont="1" applyFill="1" applyBorder="1" applyAlignment="1">
      <alignment horizontal="center" vertical="center" wrapText="1"/>
      <protection/>
    </xf>
    <xf numFmtId="193" fontId="16" fillId="4" borderId="4" xfId="21" applyNumberFormat="1" applyFont="1" applyFill="1" applyBorder="1" applyAlignment="1">
      <alignment horizontal="center" vertical="center" wrapText="1"/>
      <protection/>
    </xf>
    <xf numFmtId="2" fontId="16" fillId="5" borderId="4" xfId="21" applyNumberFormat="1" applyFont="1" applyFill="1" applyBorder="1" applyAlignment="1">
      <alignment horizontal="center" vertical="center" wrapText="1"/>
      <protection/>
    </xf>
    <xf numFmtId="2" fontId="16" fillId="0" borderId="4" xfId="21" applyNumberFormat="1" applyFont="1" applyFill="1" applyBorder="1" applyAlignment="1">
      <alignment horizontal="center" vertical="center" wrapText="1"/>
      <protection/>
    </xf>
    <xf numFmtId="0" fontId="16" fillId="0" borderId="0" xfId="21" applyNumberFormat="1" applyFont="1" applyFill="1" applyAlignment="1">
      <alignment horizontal="center" vertical="center" wrapText="1"/>
      <protection/>
    </xf>
    <xf numFmtId="49" fontId="10" fillId="0" borderId="0" xfId="21" applyNumberFormat="1" applyFont="1" applyFill="1" applyAlignment="1">
      <alignment horizontal="center" vertical="center" wrapText="1"/>
      <protection/>
    </xf>
    <xf numFmtId="0" fontId="15" fillId="2" borderId="4" xfId="21" applyFont="1" applyFill="1" applyBorder="1" applyAlignment="1">
      <alignment horizontal="justify" vertical="center" wrapText="1"/>
      <protection/>
    </xf>
    <xf numFmtId="180" fontId="16" fillId="3" borderId="4" xfId="21" applyNumberFormat="1" applyFont="1" applyFill="1" applyBorder="1" applyAlignment="1">
      <alignment horizontal="center" vertical="center" wrapText="1"/>
      <protection/>
    </xf>
    <xf numFmtId="193" fontId="16" fillId="0" borderId="4" xfId="21" applyNumberFormat="1" applyFont="1" applyFill="1" applyBorder="1" applyAlignment="1">
      <alignment horizontal="center" vertical="center" wrapText="1"/>
      <protection/>
    </xf>
    <xf numFmtId="2" fontId="16" fillId="4" borderId="4" xfId="21" applyNumberFormat="1" applyFont="1" applyFill="1" applyBorder="1" applyAlignment="1">
      <alignment horizontal="center" vertical="center" wrapText="1"/>
      <protection/>
    </xf>
    <xf numFmtId="0" fontId="18" fillId="0" borderId="0" xfId="21" applyNumberFormat="1" applyFont="1" applyFill="1" applyAlignment="1">
      <alignment horizontal="center" vertical="center" wrapText="1"/>
      <protection/>
    </xf>
    <xf numFmtId="193" fontId="16" fillId="5" borderId="4" xfId="21" applyNumberFormat="1" applyFont="1" applyFill="1" applyBorder="1" applyAlignment="1">
      <alignment horizontal="center" vertical="center" wrapText="1"/>
      <protection/>
    </xf>
    <xf numFmtId="2" fontId="10" fillId="4" borderId="4" xfId="21" applyNumberFormat="1" applyFont="1" applyFill="1" applyBorder="1" applyAlignment="1">
      <alignment horizontal="justify" vertical="center" wrapText="1"/>
      <protection/>
    </xf>
    <xf numFmtId="2" fontId="10" fillId="5" borderId="4" xfId="21" applyNumberFormat="1" applyFont="1" applyFill="1" applyBorder="1" applyAlignment="1">
      <alignment horizontal="justify" vertical="center" wrapText="1"/>
      <protection/>
    </xf>
    <xf numFmtId="2" fontId="10" fillId="0" borderId="4" xfId="21" applyNumberFormat="1" applyFont="1" applyFill="1" applyBorder="1" applyAlignment="1">
      <alignment horizontal="justify" vertical="center" wrapText="1"/>
      <protection/>
    </xf>
    <xf numFmtId="0" fontId="15" fillId="3" borderId="4" xfId="21" applyFont="1" applyFill="1" applyBorder="1" applyAlignment="1">
      <alignment horizontal="justify" vertical="center" wrapText="1"/>
      <protection/>
    </xf>
    <xf numFmtId="0" fontId="10" fillId="4" borderId="4" xfId="21" applyFont="1" applyFill="1" applyBorder="1" applyAlignment="1">
      <alignment horizontal="justify" vertical="center" wrapText="1"/>
      <protection/>
    </xf>
    <xf numFmtId="0" fontId="10" fillId="5" borderId="4" xfId="21" applyFont="1" applyFill="1" applyBorder="1" applyAlignment="1">
      <alignment horizontal="justify" vertical="center" wrapText="1"/>
      <protection/>
    </xf>
    <xf numFmtId="0" fontId="10" fillId="0" borderId="4" xfId="21" applyFont="1" applyFill="1" applyBorder="1" applyAlignment="1">
      <alignment horizontal="justify" vertical="center" wrapText="1"/>
      <protection/>
    </xf>
    <xf numFmtId="2" fontId="15" fillId="2" borderId="4" xfId="21" applyNumberFormat="1" applyFont="1" applyFill="1" applyBorder="1" applyAlignment="1">
      <alignment horizontal="justify" vertical="center" wrapText="1"/>
      <protection/>
    </xf>
    <xf numFmtId="2" fontId="15" fillId="3" borderId="4" xfId="21" applyNumberFormat="1" applyFont="1" applyFill="1" applyBorder="1" applyAlignment="1">
      <alignment horizontal="justify" vertical="center" wrapText="1"/>
      <protection/>
    </xf>
    <xf numFmtId="0" fontId="18" fillId="0" borderId="0" xfId="21" applyFont="1" applyFill="1" applyAlignment="1">
      <alignment horizontal="left" vertical="center" wrapText="1"/>
      <protection/>
    </xf>
    <xf numFmtId="0" fontId="15" fillId="6" borderId="0" xfId="21" applyFont="1" applyFill="1" applyAlignment="1">
      <alignment horizontal="center" vertical="center" wrapText="1"/>
      <protection/>
    </xf>
    <xf numFmtId="0" fontId="10" fillId="6" borderId="0" xfId="21" applyFont="1" applyFill="1" applyAlignment="1">
      <alignment horizontal="center" vertical="center" wrapText="1"/>
      <protection/>
    </xf>
    <xf numFmtId="49" fontId="16" fillId="6" borderId="4" xfId="21" applyNumberFormat="1" applyFont="1" applyFill="1" applyBorder="1" applyAlignment="1">
      <alignment horizontal="center" vertical="center" wrapText="1"/>
      <protection/>
    </xf>
    <xf numFmtId="49" fontId="10" fillId="6" borderId="4" xfId="21" applyNumberFormat="1" applyFont="1" applyFill="1" applyBorder="1" applyAlignment="1">
      <alignment horizontal="justify" vertical="center" wrapText="1"/>
      <protection/>
    </xf>
    <xf numFmtId="180" fontId="16" fillId="6" borderId="4" xfId="21" applyNumberFormat="1" applyFont="1" applyFill="1" applyBorder="1" applyAlignment="1">
      <alignment horizontal="center" vertical="center" wrapText="1"/>
      <protection/>
    </xf>
    <xf numFmtId="0" fontId="15" fillId="2" borderId="34" xfId="21" applyFont="1" applyFill="1" applyBorder="1" applyAlignment="1">
      <alignment horizontal="center" vertical="center" wrapText="1"/>
      <protection/>
    </xf>
    <xf numFmtId="180" fontId="3" fillId="2" borderId="34" xfId="21" applyNumberFormat="1" applyFont="1" applyFill="1" applyBorder="1" applyAlignment="1">
      <alignment horizontal="center" vertical="center" wrapText="1"/>
      <protection/>
    </xf>
    <xf numFmtId="0" fontId="10" fillId="0" borderId="0" xfId="21" applyFont="1" applyFill="1" applyAlignment="1">
      <alignment horizontal="justify" vertical="center" wrapText="1"/>
      <protection/>
    </xf>
    <xf numFmtId="180" fontId="10" fillId="0" borderId="0" xfId="21" applyNumberFormat="1" applyFont="1" applyFill="1" applyAlignment="1">
      <alignment horizontal="center" vertical="center" wrapText="1"/>
      <protection/>
    </xf>
    <xf numFmtId="0" fontId="10" fillId="0" borderId="0" xfId="21" applyNumberFormat="1" applyFont="1" applyFill="1" applyAlignment="1">
      <alignment horizontal="center" vertical="center" wrapText="1"/>
      <protection/>
    </xf>
    <xf numFmtId="0" fontId="10" fillId="0" borderId="0" xfId="21" applyNumberFormat="1" applyFont="1" applyFill="1" applyAlignment="1">
      <alignment horizontal="justify" vertical="center" wrapText="1"/>
      <protection/>
    </xf>
    <xf numFmtId="0" fontId="15" fillId="0" borderId="0" xfId="21" applyFont="1" applyFill="1" applyAlignment="1">
      <alignment horizontal="justify" vertical="center" wrapText="1"/>
      <protection/>
    </xf>
    <xf numFmtId="49" fontId="16" fillId="0" borderId="0" xfId="21" applyNumberFormat="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justify" vertical="center" wrapText="1"/>
      <protection/>
    </xf>
    <xf numFmtId="180" fontId="16" fillId="0" borderId="0" xfId="21" applyNumberFormat="1" applyFont="1" applyBorder="1" applyAlignment="1">
      <alignment horizontal="center" vertical="center" wrapText="1"/>
      <protection/>
    </xf>
    <xf numFmtId="49" fontId="16" fillId="0" borderId="0" xfId="21" applyNumberFormat="1" applyFont="1" applyAlignment="1">
      <alignment horizontal="center" vertical="center" wrapText="1"/>
      <protection/>
    </xf>
    <xf numFmtId="0" fontId="16" fillId="0" borderId="0" xfId="21" applyFont="1" applyAlignment="1">
      <alignment horizontal="center" vertical="center" wrapText="1"/>
      <protection/>
    </xf>
    <xf numFmtId="0" fontId="10" fillId="0" borderId="0" xfId="21" applyFont="1" applyAlignment="1">
      <alignment horizontal="justify" vertical="center" wrapText="1"/>
      <protection/>
    </xf>
    <xf numFmtId="0" fontId="13" fillId="0" borderId="0" xfId="22" applyFont="1" applyBorder="1" applyAlignment="1">
      <alignment horizontal="center" vertical="center" wrapText="1"/>
      <protection/>
    </xf>
    <xf numFmtId="0" fontId="2" fillId="0" borderId="0" xfId="22" applyFont="1" applyAlignment="1">
      <alignment horizontal="justify" vertical="center" wrapText="1"/>
      <protection/>
    </xf>
    <xf numFmtId="0" fontId="2" fillId="0" borderId="0" xfId="22" applyFont="1" applyAlignment="1">
      <alignment horizontal="left" vertical="center" wrapText="1"/>
      <protection/>
    </xf>
    <xf numFmtId="0" fontId="10" fillId="0" borderId="0" xfId="22" applyFont="1" applyAlignment="1">
      <alignment horizontal="center" vertical="center" wrapText="1"/>
      <protection/>
    </xf>
    <xf numFmtId="0" fontId="14" fillId="0" borderId="0" xfId="22" applyFont="1" applyAlignment="1">
      <alignment horizontal="justify" vertical="center" wrapText="1"/>
      <protection/>
    </xf>
    <xf numFmtId="0" fontId="14" fillId="0" borderId="0" xfId="22" applyFont="1" applyAlignment="1">
      <alignment vertical="center" wrapText="1"/>
      <protection/>
    </xf>
    <xf numFmtId="0" fontId="15" fillId="0" borderId="0" xfId="22" applyFont="1" applyBorder="1" applyAlignment="1">
      <alignment horizontal="justify" vertical="center" wrapText="1"/>
      <protection/>
    </xf>
    <xf numFmtId="180" fontId="16" fillId="0" borderId="0" xfId="22" applyNumberFormat="1" applyFont="1" applyAlignment="1">
      <alignment horizontal="center" vertical="center" wrapText="1"/>
      <protection/>
    </xf>
    <xf numFmtId="0" fontId="3" fillId="0" borderId="0" xfId="22" applyFont="1" applyBorder="1" applyAlignment="1">
      <alignment horizontal="center" vertical="center" wrapText="1"/>
      <protection/>
    </xf>
    <xf numFmtId="0" fontId="3" fillId="0" borderId="0" xfId="22" applyFont="1" applyBorder="1" applyAlignment="1">
      <alignment horizontal="justify" vertical="center" wrapText="1"/>
      <protection/>
    </xf>
    <xf numFmtId="0" fontId="16" fillId="0" borderId="3" xfId="22" applyFont="1" applyBorder="1" applyAlignment="1">
      <alignment horizontal="center" vertical="center" textRotation="90" wrapText="1"/>
      <protection/>
    </xf>
    <xf numFmtId="0" fontId="16" fillId="0" borderId="3" xfId="22" applyFont="1" applyBorder="1" applyAlignment="1">
      <alignment horizontal="center" vertical="center" wrapText="1"/>
      <protection/>
    </xf>
    <xf numFmtId="0" fontId="16" fillId="0" borderId="3" xfId="22" applyFont="1" applyBorder="1" applyAlignment="1">
      <alignment horizontal="center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6" fillId="0" borderId="4" xfId="22" applyFont="1" applyBorder="1" applyAlignment="1">
      <alignment horizontal="center" vertical="center" textRotation="90" wrapText="1"/>
      <protection/>
    </xf>
    <xf numFmtId="0" fontId="16" fillId="0" borderId="4" xfId="22" applyFont="1" applyBorder="1" applyAlignment="1">
      <alignment horizontal="center" vertical="center" wrapText="1"/>
      <protection/>
    </xf>
    <xf numFmtId="0" fontId="16" fillId="0" borderId="4" xfId="22" applyFont="1" applyBorder="1" applyAlignment="1">
      <alignment horizontal="center" vertical="center" wrapText="1"/>
      <protection/>
    </xf>
    <xf numFmtId="0" fontId="16" fillId="0" borderId="34" xfId="22" applyFont="1" applyBorder="1" applyAlignment="1">
      <alignment horizontal="center" vertical="center" textRotation="90" wrapText="1"/>
      <protection/>
    </xf>
    <xf numFmtId="0" fontId="16" fillId="0" borderId="34" xfId="22" applyFont="1" applyBorder="1" applyAlignment="1">
      <alignment horizontal="center" vertical="center" wrapText="1"/>
      <protection/>
    </xf>
    <xf numFmtId="0" fontId="16" fillId="0" borderId="34" xfId="22" applyFont="1" applyBorder="1" applyAlignment="1">
      <alignment horizontal="center" vertical="center" wrapText="1"/>
      <protection/>
    </xf>
    <xf numFmtId="49" fontId="13" fillId="2" borderId="36" xfId="22" applyNumberFormat="1" applyFont="1" applyFill="1" applyBorder="1" applyAlignment="1">
      <alignment horizontal="center" vertical="center" wrapText="1"/>
      <protection/>
    </xf>
    <xf numFmtId="0" fontId="15" fillId="2" borderId="36" xfId="22" applyFont="1" applyFill="1" applyBorder="1" applyAlignment="1">
      <alignment horizontal="justify" vertical="center" wrapText="1"/>
      <protection/>
    </xf>
    <xf numFmtId="180" fontId="13" fillId="2" borderId="36" xfId="22" applyNumberFormat="1" applyFont="1" applyFill="1" applyBorder="1" applyAlignment="1">
      <alignment horizontal="center" vertical="center" wrapText="1"/>
      <protection/>
    </xf>
    <xf numFmtId="49" fontId="13" fillId="3" borderId="4" xfId="22" applyNumberFormat="1" applyFont="1" applyFill="1" applyBorder="1" applyAlignment="1">
      <alignment horizontal="center" vertical="center" wrapText="1"/>
      <protection/>
    </xf>
    <xf numFmtId="0" fontId="15" fillId="3" borderId="4" xfId="22" applyFont="1" applyFill="1" applyBorder="1" applyAlignment="1">
      <alignment horizontal="justify" vertical="center" wrapText="1"/>
      <protection/>
    </xf>
    <xf numFmtId="180" fontId="13" fillId="3" borderId="4" xfId="22" applyNumberFormat="1" applyFont="1" applyFill="1" applyBorder="1" applyAlignment="1">
      <alignment horizontal="center" vertical="center" wrapText="1"/>
      <protection/>
    </xf>
    <xf numFmtId="49" fontId="16" fillId="4" borderId="4" xfId="22" applyNumberFormat="1" applyFont="1" applyFill="1" applyBorder="1" applyAlignment="1">
      <alignment horizontal="center" vertical="center" wrapText="1"/>
      <protection/>
    </xf>
    <xf numFmtId="49" fontId="10" fillId="4" borderId="4" xfId="22" applyNumberFormat="1" applyFont="1" applyFill="1" applyBorder="1" applyAlignment="1">
      <alignment horizontal="justify" vertical="center" wrapText="1"/>
      <protection/>
    </xf>
    <xf numFmtId="180" fontId="16" fillId="4" borderId="4" xfId="22" applyNumberFormat="1" applyFont="1" applyFill="1" applyBorder="1" applyAlignment="1">
      <alignment horizontal="center" vertical="center" wrapText="1"/>
      <protection/>
    </xf>
    <xf numFmtId="49" fontId="16" fillId="5" borderId="4" xfId="22" applyNumberFormat="1" applyFont="1" applyFill="1" applyBorder="1" applyAlignment="1">
      <alignment horizontal="center" vertical="center" wrapText="1"/>
      <protection/>
    </xf>
    <xf numFmtId="49" fontId="10" fillId="5" borderId="4" xfId="22" applyNumberFormat="1" applyFont="1" applyFill="1" applyBorder="1" applyAlignment="1">
      <alignment horizontal="justify" vertical="center" wrapText="1"/>
      <protection/>
    </xf>
    <xf numFmtId="180" fontId="16" fillId="5" borderId="4" xfId="22" applyNumberFormat="1" applyFont="1" applyFill="1" applyBorder="1" applyAlignment="1">
      <alignment horizontal="center" vertical="center" wrapText="1"/>
      <protection/>
    </xf>
    <xf numFmtId="49" fontId="16" fillId="0" borderId="4" xfId="22" applyNumberFormat="1" applyFont="1" applyFill="1" applyBorder="1" applyAlignment="1">
      <alignment horizontal="center" vertical="center" wrapText="1"/>
      <protection/>
    </xf>
    <xf numFmtId="49" fontId="10" fillId="0" borderId="4" xfId="22" applyNumberFormat="1" applyFont="1" applyFill="1" applyBorder="1" applyAlignment="1">
      <alignment horizontal="justify" vertical="center" wrapText="1"/>
      <protection/>
    </xf>
    <xf numFmtId="180" fontId="16" fillId="0" borderId="4" xfId="22" applyNumberFormat="1" applyFont="1" applyFill="1" applyBorder="1" applyAlignment="1">
      <alignment horizontal="center" vertical="center" wrapText="1"/>
      <protection/>
    </xf>
    <xf numFmtId="49" fontId="16" fillId="0" borderId="4" xfId="22" applyNumberFormat="1" applyFont="1" applyBorder="1" applyAlignment="1">
      <alignment horizontal="center" vertical="center" wrapText="1"/>
      <protection/>
    </xf>
    <xf numFmtId="0" fontId="10" fillId="0" borderId="4" xfId="22" applyFont="1" applyBorder="1" applyAlignment="1">
      <alignment horizontal="justify" vertical="center" wrapText="1"/>
      <protection/>
    </xf>
    <xf numFmtId="180" fontId="16" fillId="0" borderId="4" xfId="22" applyNumberFormat="1" applyFont="1" applyBorder="1" applyAlignment="1">
      <alignment horizontal="center" vertical="center" wrapText="1"/>
      <protection/>
    </xf>
    <xf numFmtId="0" fontId="17" fillId="0" borderId="0" xfId="22" applyFont="1" applyAlignment="1">
      <alignment horizontal="center" vertical="center" wrapText="1"/>
      <protection/>
    </xf>
    <xf numFmtId="49" fontId="10" fillId="0" borderId="4" xfId="22" applyNumberFormat="1" applyFont="1" applyBorder="1" applyAlignment="1">
      <alignment horizontal="justify" vertical="center" wrapText="1"/>
      <protection/>
    </xf>
    <xf numFmtId="0" fontId="10" fillId="5" borderId="4" xfId="22" applyFont="1" applyFill="1" applyBorder="1" applyAlignment="1">
      <alignment horizontal="justify" vertical="center" wrapText="1"/>
      <protection/>
    </xf>
    <xf numFmtId="0" fontId="10" fillId="4" borderId="4" xfId="22" applyFont="1" applyFill="1" applyBorder="1" applyAlignment="1">
      <alignment horizontal="justify" vertical="center" wrapText="1"/>
      <protection/>
    </xf>
    <xf numFmtId="180" fontId="18" fillId="0" borderId="4" xfId="22" applyNumberFormat="1" applyFont="1" applyBorder="1" applyAlignment="1">
      <alignment horizontal="center" vertical="center" wrapText="1"/>
      <protection/>
    </xf>
    <xf numFmtId="0" fontId="10" fillId="0" borderId="4" xfId="22" applyFont="1" applyFill="1" applyBorder="1" applyAlignment="1">
      <alignment horizontal="justify" vertical="center" wrapText="1"/>
      <protection/>
    </xf>
    <xf numFmtId="49" fontId="18" fillId="4" borderId="4" xfId="22" applyNumberFormat="1" applyFont="1" applyFill="1" applyBorder="1" applyAlignment="1">
      <alignment horizontal="center" vertical="center" wrapText="1"/>
      <protection/>
    </xf>
    <xf numFmtId="0" fontId="17" fillId="0" borderId="0" xfId="22" applyFont="1" applyFill="1" applyAlignment="1">
      <alignment horizontal="center" vertical="center" wrapText="1"/>
      <protection/>
    </xf>
    <xf numFmtId="49" fontId="10" fillId="5" borderId="4" xfId="22" applyNumberFormat="1" applyFont="1" applyFill="1" applyBorder="1" applyAlignment="1">
      <alignment horizontal="left" vertical="center" wrapText="1"/>
      <protection/>
    </xf>
    <xf numFmtId="49" fontId="10" fillId="0" borderId="4" xfId="22" applyNumberFormat="1" applyFont="1" applyFill="1" applyBorder="1" applyAlignment="1">
      <alignment horizontal="left" vertical="center" wrapText="1"/>
      <protection/>
    </xf>
    <xf numFmtId="49" fontId="16" fillId="6" borderId="4" xfId="22" applyNumberFormat="1" applyFont="1" applyFill="1" applyBorder="1" applyAlignment="1">
      <alignment horizontal="center" vertical="center" wrapText="1"/>
      <protection/>
    </xf>
    <xf numFmtId="49" fontId="10" fillId="6" borderId="4" xfId="22" applyNumberFormat="1" applyFont="1" applyFill="1" applyBorder="1" applyAlignment="1">
      <alignment horizontal="justify" vertical="center" wrapText="1"/>
      <protection/>
    </xf>
    <xf numFmtId="180" fontId="16" fillId="6" borderId="4" xfId="22" applyNumberFormat="1" applyFont="1" applyFill="1" applyBorder="1" applyAlignment="1">
      <alignment horizontal="center" vertical="center" wrapText="1"/>
      <protection/>
    </xf>
    <xf numFmtId="49" fontId="10" fillId="4" borderId="4" xfId="22" applyNumberFormat="1" applyFont="1" applyFill="1" applyBorder="1" applyAlignment="1">
      <alignment horizontal="left" vertical="center" wrapText="1"/>
      <protection/>
    </xf>
    <xf numFmtId="0" fontId="16" fillId="5" borderId="4" xfId="22" applyNumberFormat="1" applyFont="1" applyFill="1" applyBorder="1" applyAlignment="1">
      <alignment horizontal="center" vertical="center" wrapText="1"/>
      <protection/>
    </xf>
    <xf numFmtId="0" fontId="10" fillId="5" borderId="4" xfId="22" applyNumberFormat="1" applyFont="1" applyFill="1" applyBorder="1" applyAlignment="1">
      <alignment horizontal="justify" vertical="center" wrapText="1"/>
      <protection/>
    </xf>
    <xf numFmtId="0" fontId="16" fillId="0" borderId="4" xfId="22" applyNumberFormat="1" applyFont="1" applyFill="1" applyBorder="1" applyAlignment="1">
      <alignment horizontal="center" vertical="center" wrapText="1"/>
      <protection/>
    </xf>
    <xf numFmtId="0" fontId="10" fillId="0" borderId="4" xfId="22" applyNumberFormat="1" applyFont="1" applyFill="1" applyBorder="1" applyAlignment="1">
      <alignment horizontal="justify" vertical="center" wrapText="1"/>
      <protection/>
    </xf>
    <xf numFmtId="0" fontId="10" fillId="4" borderId="4" xfId="22" applyNumberFormat="1" applyFont="1" applyFill="1" applyBorder="1" applyAlignment="1">
      <alignment horizontal="justify" vertical="center" wrapText="1"/>
      <protection/>
    </xf>
    <xf numFmtId="0" fontId="10" fillId="0" borderId="0" xfId="22" applyFont="1" applyAlignment="1">
      <alignment horizontal="center" vertical="center" wrapText="1"/>
      <protection/>
    </xf>
    <xf numFmtId="49" fontId="13" fillId="2" borderId="4" xfId="22" applyNumberFormat="1" applyFont="1" applyFill="1" applyBorder="1" applyAlignment="1">
      <alignment horizontal="center" vertical="center" wrapText="1"/>
      <protection/>
    </xf>
    <xf numFmtId="0" fontId="15" fillId="2" borderId="4" xfId="22" applyFont="1" applyFill="1" applyBorder="1" applyAlignment="1">
      <alignment horizontal="justify" vertical="center" wrapText="1"/>
      <protection/>
    </xf>
    <xf numFmtId="180" fontId="13" fillId="2" borderId="4" xfId="22" applyNumberFormat="1" applyFont="1" applyFill="1" applyBorder="1" applyAlignment="1">
      <alignment horizontal="center" vertical="center" wrapText="1"/>
      <protection/>
    </xf>
    <xf numFmtId="49" fontId="18" fillId="5" borderId="4" xfId="22" applyNumberFormat="1" applyFont="1" applyFill="1" applyBorder="1" applyAlignment="1">
      <alignment horizontal="center" vertical="center" wrapText="1"/>
      <protection/>
    </xf>
    <xf numFmtId="49" fontId="15" fillId="3" borderId="4" xfId="22" applyNumberFormat="1" applyFont="1" applyFill="1" applyBorder="1" applyAlignment="1">
      <alignment horizontal="justify" vertical="center" wrapText="1"/>
      <protection/>
    </xf>
    <xf numFmtId="49" fontId="15" fillId="2" borderId="4" xfId="22" applyNumberFormat="1" applyFont="1" applyFill="1" applyBorder="1" applyAlignment="1">
      <alignment horizontal="justify" wrapText="1"/>
      <protection/>
    </xf>
    <xf numFmtId="0" fontId="10" fillId="0" borderId="0" xfId="22" applyFont="1" applyFill="1" applyAlignment="1">
      <alignment horizontal="center" vertical="center" wrapText="1"/>
      <protection/>
    </xf>
    <xf numFmtId="0" fontId="15" fillId="0" borderId="0" xfId="22" applyFont="1" applyFill="1" applyAlignment="1">
      <alignment horizontal="center" vertical="center" wrapText="1"/>
      <protection/>
    </xf>
    <xf numFmtId="0" fontId="15" fillId="3" borderId="0" xfId="22" applyFont="1" applyFill="1" applyAlignment="1">
      <alignment horizontal="center" vertical="center" wrapText="1"/>
      <protection/>
    </xf>
    <xf numFmtId="0" fontId="10" fillId="0" borderId="0" xfId="22" applyFont="1" applyFill="1" applyAlignment="1">
      <alignment horizontal="center" vertical="center" wrapText="1"/>
      <protection/>
    </xf>
    <xf numFmtId="0" fontId="10" fillId="3" borderId="0" xfId="22" applyFont="1" applyFill="1" applyAlignment="1">
      <alignment horizontal="center" vertical="center" wrapText="1"/>
      <protection/>
    </xf>
    <xf numFmtId="0" fontId="10" fillId="3" borderId="0" xfId="22" applyFont="1" applyFill="1" applyAlignment="1">
      <alignment horizontal="center" vertical="center" wrapText="1"/>
      <protection/>
    </xf>
    <xf numFmtId="49" fontId="10" fillId="4" borderId="4" xfId="22" applyNumberFormat="1" applyFont="1" applyFill="1" applyBorder="1" applyAlignment="1">
      <alignment vertical="center" wrapText="1"/>
      <protection/>
    </xf>
    <xf numFmtId="49" fontId="10" fillId="5" borderId="4" xfId="22" applyNumberFormat="1" applyFont="1" applyFill="1" applyBorder="1" applyAlignment="1">
      <alignment vertical="center" wrapText="1"/>
      <protection/>
    </xf>
    <xf numFmtId="49" fontId="10" fillId="0" borderId="4" xfId="22" applyNumberFormat="1" applyFont="1" applyFill="1" applyBorder="1" applyAlignment="1">
      <alignment vertical="center" wrapText="1"/>
      <protection/>
    </xf>
    <xf numFmtId="0" fontId="10" fillId="0" borderId="4" xfId="22" applyNumberFormat="1" applyFont="1" applyBorder="1" applyAlignment="1">
      <alignment horizontal="justify" vertical="center" wrapText="1"/>
      <protection/>
    </xf>
    <xf numFmtId="0" fontId="10" fillId="5" borderId="4" xfId="22" applyNumberFormat="1" applyFont="1" applyFill="1" applyBorder="1" applyAlignment="1">
      <alignment horizontal="justify" wrapText="1"/>
      <protection/>
    </xf>
    <xf numFmtId="49" fontId="15" fillId="2" borderId="4" xfId="22" applyNumberFormat="1" applyFont="1" applyFill="1" applyBorder="1" applyAlignment="1">
      <alignment horizontal="justify" vertical="center" wrapText="1"/>
      <protection/>
    </xf>
    <xf numFmtId="0" fontId="15" fillId="0" borderId="0" xfId="22" applyFont="1" applyAlignment="1">
      <alignment horizontal="center" vertical="center" wrapText="1"/>
      <protection/>
    </xf>
    <xf numFmtId="180" fontId="16" fillId="0" borderId="4" xfId="22" applyNumberFormat="1" applyFont="1" applyFill="1" applyBorder="1" applyAlignment="1">
      <alignment horizontal="center" vertical="center" wrapText="1"/>
      <protection/>
    </xf>
    <xf numFmtId="49" fontId="16" fillId="0" borderId="4" xfId="22" applyNumberFormat="1" applyFont="1" applyFill="1" applyBorder="1" applyAlignment="1">
      <alignment horizontal="center" vertical="center" wrapText="1"/>
      <protection/>
    </xf>
    <xf numFmtId="49" fontId="10" fillId="0" borderId="4" xfId="22" applyNumberFormat="1" applyFont="1" applyFill="1" applyBorder="1" applyAlignment="1">
      <alignment horizontal="justify" vertical="center" wrapText="1"/>
      <protection/>
    </xf>
    <xf numFmtId="49" fontId="10" fillId="5" borderId="4" xfId="22" applyNumberFormat="1" applyFont="1" applyFill="1" applyBorder="1" applyAlignment="1">
      <alignment horizontal="justify" vertical="center" wrapText="1"/>
      <protection/>
    </xf>
    <xf numFmtId="180" fontId="16" fillId="5" borderId="4" xfId="22" applyNumberFormat="1" applyFont="1" applyFill="1" applyBorder="1" applyAlignment="1">
      <alignment horizontal="center" vertical="center" wrapText="1"/>
      <protection/>
    </xf>
    <xf numFmtId="0" fontId="17" fillId="0" borderId="0" xfId="22" applyFont="1" applyAlignment="1">
      <alignment horizontal="center" vertical="center" wrapText="1"/>
      <protection/>
    </xf>
    <xf numFmtId="180" fontId="16" fillId="4" borderId="4" xfId="22" applyNumberFormat="1" applyFont="1" applyFill="1" applyBorder="1" applyAlignment="1">
      <alignment horizontal="center" vertical="center" wrapText="1"/>
      <protection/>
    </xf>
    <xf numFmtId="180" fontId="16" fillId="0" borderId="4" xfId="22" applyNumberFormat="1" applyFont="1" applyBorder="1" applyAlignment="1">
      <alignment horizontal="center" vertical="center" wrapText="1"/>
      <protection/>
    </xf>
    <xf numFmtId="180" fontId="13" fillId="3" borderId="4" xfId="22" applyNumberFormat="1" applyFont="1" applyFill="1" applyBorder="1" applyAlignment="1">
      <alignment horizontal="center" vertical="center" wrapText="1"/>
      <protection/>
    </xf>
    <xf numFmtId="180" fontId="10" fillId="0" borderId="0" xfId="22" applyNumberFormat="1" applyFont="1" applyAlignment="1">
      <alignment horizontal="center" vertical="center" wrapText="1"/>
      <protection/>
    </xf>
    <xf numFmtId="4" fontId="16" fillId="4" borderId="4" xfId="22" applyNumberFormat="1" applyFont="1" applyFill="1" applyBorder="1" applyAlignment="1">
      <alignment horizontal="center" vertical="center" wrapText="1"/>
      <protection/>
    </xf>
    <xf numFmtId="0" fontId="10" fillId="0" borderId="0" xfId="22" applyNumberFormat="1" applyFont="1" applyAlignment="1">
      <alignment horizontal="justify" vertical="center" wrapText="1"/>
      <protection/>
    </xf>
    <xf numFmtId="4" fontId="16" fillId="5" borderId="4" xfId="22" applyNumberFormat="1" applyFont="1" applyFill="1" applyBorder="1" applyAlignment="1">
      <alignment horizontal="center" vertical="center" wrapText="1"/>
      <protection/>
    </xf>
    <xf numFmtId="4" fontId="16" fillId="0" borderId="4" xfId="22" applyNumberFormat="1" applyFont="1" applyFill="1" applyBorder="1" applyAlignment="1">
      <alignment horizontal="center" vertical="center" wrapText="1"/>
      <protection/>
    </xf>
    <xf numFmtId="2" fontId="16" fillId="4" borderId="4" xfId="22" applyNumberFormat="1" applyFont="1" applyFill="1" applyBorder="1" applyAlignment="1">
      <alignment horizontal="center" vertical="center" wrapText="1"/>
      <protection/>
    </xf>
    <xf numFmtId="2" fontId="16" fillId="5" borderId="4" xfId="22" applyNumberFormat="1" applyFont="1" applyFill="1" applyBorder="1" applyAlignment="1">
      <alignment horizontal="center" vertical="center" wrapText="1"/>
      <protection/>
    </xf>
    <xf numFmtId="2" fontId="16" fillId="0" borderId="4" xfId="22" applyNumberFormat="1" applyFont="1" applyFill="1" applyBorder="1" applyAlignment="1">
      <alignment horizontal="center" vertical="center" wrapText="1"/>
      <protection/>
    </xf>
    <xf numFmtId="2" fontId="10" fillId="4" borderId="4" xfId="22" applyNumberFormat="1" applyFont="1" applyFill="1" applyBorder="1" applyAlignment="1">
      <alignment horizontal="justify" vertical="center" wrapText="1"/>
      <protection/>
    </xf>
    <xf numFmtId="193" fontId="16" fillId="4" borderId="4" xfId="22" applyNumberFormat="1" applyFont="1" applyFill="1" applyBorder="1" applyAlignment="1">
      <alignment horizontal="center" vertical="center" wrapText="1"/>
      <protection/>
    </xf>
    <xf numFmtId="2" fontId="10" fillId="5" borderId="4" xfId="22" applyNumberFormat="1" applyFont="1" applyFill="1" applyBorder="1" applyAlignment="1">
      <alignment horizontal="justify" vertical="center" wrapText="1"/>
      <protection/>
    </xf>
    <xf numFmtId="193" fontId="16" fillId="5" borderId="4" xfId="22" applyNumberFormat="1" applyFont="1" applyFill="1" applyBorder="1" applyAlignment="1">
      <alignment horizontal="center" vertical="center" wrapText="1"/>
      <protection/>
    </xf>
    <xf numFmtId="2" fontId="10" fillId="0" borderId="4" xfId="22" applyNumberFormat="1" applyFont="1" applyFill="1" applyBorder="1" applyAlignment="1">
      <alignment horizontal="justify" vertical="center" wrapText="1"/>
      <protection/>
    </xf>
    <xf numFmtId="193" fontId="16" fillId="0" borderId="4" xfId="22" applyNumberFormat="1" applyFont="1" applyFill="1" applyBorder="1" applyAlignment="1">
      <alignment horizontal="center" vertical="center" wrapText="1"/>
      <protection/>
    </xf>
    <xf numFmtId="2" fontId="13" fillId="3" borderId="4" xfId="22" applyNumberFormat="1" applyFont="1" applyFill="1" applyBorder="1" applyAlignment="1">
      <alignment horizontal="center" vertical="center" wrapText="1"/>
      <protection/>
    </xf>
    <xf numFmtId="2" fontId="15" fillId="3" borderId="4" xfId="22" applyNumberFormat="1" applyFont="1" applyFill="1" applyBorder="1" applyAlignment="1">
      <alignment horizontal="justify" vertical="center" wrapText="1"/>
      <protection/>
    </xf>
    <xf numFmtId="0" fontId="15" fillId="0" borderId="0" xfId="22" applyFont="1" applyAlignment="1">
      <alignment horizontal="center" vertical="center" wrapText="1"/>
      <protection/>
    </xf>
    <xf numFmtId="49" fontId="15" fillId="3" borderId="4" xfId="22" applyNumberFormat="1" applyFont="1" applyFill="1" applyBorder="1" applyAlignment="1">
      <alignment horizontal="justify" wrapText="1"/>
      <protection/>
    </xf>
    <xf numFmtId="0" fontId="15" fillId="0" borderId="0" xfId="22" applyFont="1" applyFill="1" applyAlignment="1">
      <alignment horizontal="center" vertical="center" wrapText="1"/>
      <protection/>
    </xf>
    <xf numFmtId="0" fontId="13" fillId="3" borderId="4" xfId="22" applyNumberFormat="1" applyFont="1" applyFill="1" applyBorder="1" applyAlignment="1">
      <alignment horizontal="center" vertical="center" wrapText="1"/>
      <protection/>
    </xf>
    <xf numFmtId="0" fontId="15" fillId="6" borderId="0" xfId="22" applyFont="1" applyFill="1" applyAlignment="1">
      <alignment horizontal="center" vertical="center" wrapText="1"/>
      <protection/>
    </xf>
    <xf numFmtId="0" fontId="19" fillId="0" borderId="0" xfId="22" applyFont="1" applyAlignment="1">
      <alignment horizontal="center" vertical="center" wrapText="1"/>
      <protection/>
    </xf>
    <xf numFmtId="49" fontId="15" fillId="2" borderId="35" xfId="22" applyNumberFormat="1" applyFont="1" applyFill="1" applyBorder="1" applyAlignment="1">
      <alignment horizontal="center" vertical="center" wrapText="1"/>
      <protection/>
    </xf>
    <xf numFmtId="49" fontId="15" fillId="2" borderId="12" xfId="22" applyNumberFormat="1" applyFont="1" applyFill="1" applyBorder="1" applyAlignment="1">
      <alignment horizontal="center" vertical="center" wrapText="1"/>
      <protection/>
    </xf>
    <xf numFmtId="49" fontId="15" fillId="2" borderId="18" xfId="22" applyNumberFormat="1" applyFont="1" applyFill="1" applyBorder="1" applyAlignment="1">
      <alignment horizontal="center" vertical="center" wrapText="1"/>
      <protection/>
    </xf>
    <xf numFmtId="0" fontId="15" fillId="2" borderId="34" xfId="22" applyFont="1" applyFill="1" applyBorder="1" applyAlignment="1">
      <alignment horizontal="center" vertical="center" wrapText="1"/>
      <protection/>
    </xf>
    <xf numFmtId="0" fontId="15" fillId="2" borderId="34" xfId="22" applyFont="1" applyFill="1" applyBorder="1" applyAlignment="1">
      <alignment horizontal="justify" vertical="center" wrapText="1"/>
      <protection/>
    </xf>
    <xf numFmtId="180" fontId="15" fillId="2" borderId="34" xfId="22" applyNumberFormat="1" applyFont="1" applyFill="1" applyBorder="1" applyAlignment="1">
      <alignment horizontal="center" vertical="center" wrapText="1"/>
      <protection/>
    </xf>
    <xf numFmtId="49" fontId="16" fillId="0" borderId="0" xfId="22" applyNumberFormat="1" applyFont="1" applyBorder="1" applyAlignment="1">
      <alignment horizontal="center" vertical="center" wrapText="1"/>
      <protection/>
    </xf>
    <xf numFmtId="0" fontId="10" fillId="0" borderId="0" xfId="22" applyFont="1" applyBorder="1" applyAlignment="1">
      <alignment horizontal="justify" vertical="center" wrapText="1"/>
      <protection/>
    </xf>
    <xf numFmtId="180" fontId="16" fillId="0" borderId="0" xfId="22" applyNumberFormat="1" applyFont="1" applyBorder="1" applyAlignment="1">
      <alignment horizontal="center" vertical="center" wrapText="1"/>
      <protection/>
    </xf>
    <xf numFmtId="49" fontId="16" fillId="0" borderId="0" xfId="22" applyNumberFormat="1" applyFont="1" applyAlignment="1">
      <alignment horizontal="center" vertical="center" wrapText="1"/>
      <protection/>
    </xf>
    <xf numFmtId="0" fontId="10" fillId="0" borderId="0" xfId="22" applyFont="1" applyAlignment="1">
      <alignment horizontal="justify" vertical="center" wrapText="1"/>
      <protection/>
    </xf>
    <xf numFmtId="0" fontId="15" fillId="0" borderId="0" xfId="22" applyFont="1" applyBorder="1" applyAlignment="1">
      <alignment horizontal="center" vertical="center" wrapText="1"/>
      <protection/>
    </xf>
    <xf numFmtId="0" fontId="2" fillId="0" borderId="0" xfId="22" applyFont="1" applyAlignment="1">
      <alignment horizontal="left" vertical="center" wrapText="1"/>
      <protection/>
    </xf>
    <xf numFmtId="0" fontId="14" fillId="0" borderId="0" xfId="22" applyFont="1" applyAlignment="1">
      <alignment vertical="center" wrapText="1"/>
      <protection/>
    </xf>
    <xf numFmtId="0" fontId="14" fillId="0" borderId="0" xfId="22" applyFont="1" applyAlignment="1">
      <alignment horizontal="left" vertical="center" wrapText="1"/>
      <protection/>
    </xf>
    <xf numFmtId="0" fontId="2" fillId="0" borderId="0" xfId="22" applyFont="1" applyAlignment="1">
      <alignment horizontal="left" vertical="center" wrapText="1"/>
      <protection/>
    </xf>
    <xf numFmtId="0" fontId="3" fillId="0" borderId="0" xfId="22" applyFont="1" applyBorder="1" applyAlignment="1">
      <alignment horizontal="center" vertical="center" wrapText="1"/>
      <protection/>
    </xf>
    <xf numFmtId="0" fontId="3" fillId="0" borderId="0" xfId="22" applyFont="1" applyBorder="1" applyAlignment="1">
      <alignment horizontal="justify" vertical="center" wrapText="1"/>
      <protection/>
    </xf>
    <xf numFmtId="180" fontId="16" fillId="0" borderId="0" xfId="22" applyNumberFormat="1" applyFont="1" applyAlignment="1">
      <alignment horizontal="center" vertical="center" wrapText="1"/>
      <protection/>
    </xf>
    <xf numFmtId="0" fontId="16" fillId="0" borderId="3" xfId="22" applyFont="1" applyBorder="1" applyAlignment="1">
      <alignment horizontal="center" vertical="center" textRotation="90" wrapText="1"/>
      <protection/>
    </xf>
    <xf numFmtId="0" fontId="16" fillId="0" borderId="0" xfId="22" applyFont="1" applyFill="1" applyAlignment="1">
      <alignment horizontal="center" vertical="center" wrapText="1"/>
      <protection/>
    </xf>
    <xf numFmtId="0" fontId="16" fillId="0" borderId="4" xfId="22" applyFont="1" applyBorder="1" applyAlignment="1">
      <alignment horizontal="center" vertical="center" textRotation="90" wrapText="1"/>
      <protection/>
    </xf>
    <xf numFmtId="0" fontId="16" fillId="0" borderId="34" xfId="22" applyFont="1" applyBorder="1" applyAlignment="1">
      <alignment horizontal="center" vertical="center" textRotation="90" wrapText="1"/>
      <protection/>
    </xf>
    <xf numFmtId="0" fontId="1" fillId="7" borderId="36" xfId="22" applyFont="1" applyFill="1" applyBorder="1" applyAlignment="1">
      <alignment horizontal="center" vertical="center" wrapText="1"/>
      <protection/>
    </xf>
    <xf numFmtId="180" fontId="1" fillId="7" borderId="36" xfId="22" applyNumberFormat="1" applyFont="1" applyFill="1" applyBorder="1" applyAlignment="1">
      <alignment horizontal="center" vertical="center" wrapText="1"/>
      <protection/>
    </xf>
    <xf numFmtId="49" fontId="13" fillId="2" borderId="4" xfId="22" applyNumberFormat="1" applyFont="1" applyFill="1" applyBorder="1" applyAlignment="1">
      <alignment horizontal="center" vertical="center" wrapText="1"/>
      <protection/>
    </xf>
    <xf numFmtId="0" fontId="13" fillId="2" borderId="4" xfId="22" applyNumberFormat="1" applyFont="1" applyFill="1" applyBorder="1" applyAlignment="1">
      <alignment horizontal="center" vertical="center" wrapText="1"/>
      <protection/>
    </xf>
    <xf numFmtId="0" fontId="15" fillId="2" borderId="4" xfId="22" applyNumberFormat="1" applyFont="1" applyFill="1" applyBorder="1" applyAlignment="1">
      <alignment horizontal="justify" vertical="center" wrapText="1"/>
      <protection/>
    </xf>
    <xf numFmtId="180" fontId="13" fillId="2" borderId="4" xfId="22" applyNumberFormat="1" applyFont="1" applyFill="1" applyBorder="1" applyAlignment="1">
      <alignment horizontal="center" vertical="center" wrapText="1"/>
      <protection/>
    </xf>
    <xf numFmtId="0" fontId="18" fillId="0" borderId="0" xfId="22" applyFont="1" applyFill="1" applyAlignment="1">
      <alignment horizontal="center" vertical="center" wrapText="1"/>
      <protection/>
    </xf>
    <xf numFmtId="49" fontId="13" fillId="3" borderId="4" xfId="22" applyNumberFormat="1" applyFont="1" applyFill="1" applyBorder="1" applyAlignment="1">
      <alignment horizontal="center" vertical="center" wrapText="1"/>
      <protection/>
    </xf>
    <xf numFmtId="49" fontId="15" fillId="3" borderId="4" xfId="22" applyNumberFormat="1" applyFont="1" applyFill="1" applyBorder="1" applyAlignment="1">
      <alignment horizontal="justify" vertical="center" wrapText="1"/>
      <protection/>
    </xf>
    <xf numFmtId="49" fontId="16" fillId="4" borderId="4" xfId="22" applyNumberFormat="1" applyFont="1" applyFill="1" applyBorder="1" applyAlignment="1">
      <alignment horizontal="center" vertical="center" wrapText="1"/>
      <protection/>
    </xf>
    <xf numFmtId="49" fontId="10" fillId="4" borderId="4" xfId="22" applyNumberFormat="1" applyFont="1" applyFill="1" applyBorder="1" applyAlignment="1">
      <alignment horizontal="justify" vertical="center" wrapText="1"/>
      <protection/>
    </xf>
    <xf numFmtId="49" fontId="16" fillId="5" borderId="4" xfId="22" applyNumberFormat="1" applyFont="1" applyFill="1" applyBorder="1" applyAlignment="1">
      <alignment horizontal="center" vertical="center" wrapText="1"/>
      <protection/>
    </xf>
    <xf numFmtId="49" fontId="10" fillId="0" borderId="4" xfId="22" applyNumberFormat="1" applyFont="1" applyFill="1" applyBorder="1" applyAlignment="1">
      <alignment horizontal="left" vertical="center" wrapText="1"/>
      <protection/>
    </xf>
    <xf numFmtId="0" fontId="13" fillId="3" borderId="4" xfId="22" applyNumberFormat="1" applyFont="1" applyFill="1" applyBorder="1" applyAlignment="1">
      <alignment horizontal="center" vertical="center" wrapText="1"/>
      <protection/>
    </xf>
    <xf numFmtId="49" fontId="10" fillId="5" borderId="4" xfId="22" applyNumberFormat="1" applyFont="1" applyFill="1" applyBorder="1" applyAlignment="1">
      <alignment vertical="center" wrapText="1"/>
      <protection/>
    </xf>
    <xf numFmtId="0" fontId="15" fillId="3" borderId="4" xfId="22" applyNumberFormat="1" applyFont="1" applyFill="1" applyBorder="1" applyAlignment="1">
      <alignment horizontal="justify" vertical="center" wrapText="1"/>
      <protection/>
    </xf>
    <xf numFmtId="0" fontId="16" fillId="4" borderId="4" xfId="22" applyNumberFormat="1" applyFont="1" applyFill="1" applyBorder="1" applyAlignment="1">
      <alignment horizontal="center" vertical="center" wrapText="1"/>
      <protection/>
    </xf>
    <xf numFmtId="0" fontId="10" fillId="4" borderId="4" xfId="22" applyNumberFormat="1" applyFont="1" applyFill="1" applyBorder="1" applyAlignment="1">
      <alignment horizontal="justify" vertical="center" wrapText="1"/>
      <protection/>
    </xf>
    <xf numFmtId="0" fontId="16" fillId="5" borderId="4" xfId="22" applyNumberFormat="1" applyFont="1" applyFill="1" applyBorder="1" applyAlignment="1">
      <alignment horizontal="center" vertical="center" wrapText="1"/>
      <protection/>
    </xf>
    <xf numFmtId="0" fontId="10" fillId="5" borderId="4" xfId="22" applyNumberFormat="1" applyFont="1" applyFill="1" applyBorder="1" applyAlignment="1">
      <alignment horizontal="justify" vertical="center" wrapText="1"/>
      <protection/>
    </xf>
    <xf numFmtId="0" fontId="16" fillId="0" borderId="4" xfId="22" applyNumberFormat="1" applyFont="1" applyFill="1" applyBorder="1" applyAlignment="1">
      <alignment horizontal="center" vertical="center" wrapText="1"/>
      <protection/>
    </xf>
    <xf numFmtId="0" fontId="10" fillId="0" borderId="4" xfId="22" applyNumberFormat="1" applyFont="1" applyFill="1" applyBorder="1" applyAlignment="1">
      <alignment horizontal="justify" vertical="center" wrapText="1"/>
      <protection/>
    </xf>
    <xf numFmtId="0" fontId="1" fillId="7" borderId="4" xfId="22" applyFont="1" applyFill="1" applyBorder="1" applyAlignment="1">
      <alignment horizontal="center" vertical="center" wrapText="1"/>
      <protection/>
    </xf>
    <xf numFmtId="180" fontId="1" fillId="7" borderId="4" xfId="22" applyNumberFormat="1" applyFont="1" applyFill="1" applyBorder="1" applyAlignment="1">
      <alignment horizontal="center" vertical="center" wrapText="1"/>
      <protection/>
    </xf>
    <xf numFmtId="49" fontId="15" fillId="2" borderId="4" xfId="22" applyNumberFormat="1" applyFont="1" applyFill="1" applyBorder="1" applyAlignment="1">
      <alignment horizontal="justify" vertical="center" wrapText="1"/>
      <protection/>
    </xf>
    <xf numFmtId="0" fontId="13" fillId="0" borderId="0" xfId="22" applyFont="1" applyFill="1" applyAlignment="1">
      <alignment horizontal="center" vertical="center" wrapText="1"/>
      <protection/>
    </xf>
    <xf numFmtId="0" fontId="16" fillId="6" borderId="4" xfId="22" applyNumberFormat="1" applyFont="1" applyFill="1" applyBorder="1" applyAlignment="1">
      <alignment horizontal="center" vertical="center" wrapText="1"/>
      <protection/>
    </xf>
    <xf numFmtId="180" fontId="22" fillId="7" borderId="4" xfId="22" applyNumberFormat="1" applyFont="1" applyFill="1" applyBorder="1" applyAlignment="1">
      <alignment horizontal="center" vertical="center" wrapText="1"/>
      <protection/>
    </xf>
    <xf numFmtId="0" fontId="20" fillId="0" borderId="0" xfId="22" applyFont="1" applyFill="1" applyAlignment="1">
      <alignment horizontal="center" vertical="center" wrapText="1"/>
      <protection/>
    </xf>
    <xf numFmtId="0" fontId="16" fillId="0" borderId="4" xfId="22" applyNumberFormat="1" applyFont="1" applyBorder="1" applyAlignment="1">
      <alignment horizontal="center" vertical="center" wrapText="1"/>
      <protection/>
    </xf>
    <xf numFmtId="49" fontId="16" fillId="0" borderId="4" xfId="22" applyNumberFormat="1" applyFont="1" applyBorder="1" applyAlignment="1">
      <alignment horizontal="center" vertical="center" wrapText="1"/>
      <protection/>
    </xf>
    <xf numFmtId="49" fontId="10" fillId="0" borderId="4" xfId="22" applyNumberFormat="1" applyFont="1" applyBorder="1" applyAlignment="1">
      <alignment horizontal="justify" vertical="center" wrapText="1"/>
      <protection/>
    </xf>
    <xf numFmtId="49" fontId="10" fillId="5" borderId="4" xfId="22" applyNumberFormat="1" applyFont="1" applyFill="1" applyBorder="1" applyAlignment="1">
      <alignment horizontal="left" vertical="center" wrapText="1"/>
      <protection/>
    </xf>
    <xf numFmtId="0" fontId="13" fillId="2" borderId="4" xfId="22" applyFont="1" applyFill="1" applyBorder="1" applyAlignment="1">
      <alignment horizontal="center" vertical="center" wrapText="1"/>
      <protection/>
    </xf>
    <xf numFmtId="0" fontId="13" fillId="3" borderId="4" xfId="22" applyFont="1" applyFill="1" applyBorder="1" applyAlignment="1">
      <alignment horizontal="center" vertical="center" wrapText="1"/>
      <protection/>
    </xf>
    <xf numFmtId="202" fontId="10" fillId="4" borderId="4" xfId="22" applyNumberFormat="1" applyFont="1" applyFill="1" applyBorder="1" applyAlignment="1">
      <alignment horizontal="justify" vertical="center" wrapText="1"/>
      <protection/>
    </xf>
    <xf numFmtId="202" fontId="10" fillId="5" borderId="4" xfId="22" applyNumberFormat="1" applyFont="1" applyFill="1" applyBorder="1" applyAlignment="1">
      <alignment horizontal="justify" vertical="center" wrapText="1"/>
      <protection/>
    </xf>
    <xf numFmtId="49" fontId="16" fillId="3" borderId="4" xfId="22" applyNumberFormat="1" applyFont="1" applyFill="1" applyBorder="1" applyAlignment="1">
      <alignment horizontal="center" vertical="center" wrapText="1"/>
      <protection/>
    </xf>
    <xf numFmtId="49" fontId="1" fillId="7" borderId="4" xfId="22" applyNumberFormat="1" applyFont="1" applyFill="1" applyBorder="1" applyAlignment="1">
      <alignment horizontal="center" vertical="center" wrapText="1"/>
      <protection/>
    </xf>
    <xf numFmtId="0" fontId="19" fillId="0" borderId="0" xfId="22" applyFont="1" applyFill="1" applyAlignment="1">
      <alignment horizontal="center" vertical="center" wrapText="1"/>
      <protection/>
    </xf>
    <xf numFmtId="0" fontId="16" fillId="4" borderId="4" xfId="22" applyFont="1" applyFill="1" applyBorder="1" applyAlignment="1">
      <alignment horizontal="center" vertical="center" wrapText="1"/>
      <protection/>
    </xf>
    <xf numFmtId="0" fontId="16" fillId="5" borderId="4" xfId="22" applyFont="1" applyFill="1" applyBorder="1" applyAlignment="1">
      <alignment horizontal="center" vertical="center" wrapText="1"/>
      <protection/>
    </xf>
    <xf numFmtId="0" fontId="16" fillId="0" borderId="4" xfId="22" applyFont="1" applyFill="1" applyBorder="1" applyAlignment="1">
      <alignment horizontal="center" vertical="center" wrapText="1"/>
      <protection/>
    </xf>
    <xf numFmtId="2" fontId="13" fillId="2" borderId="4" xfId="22" applyNumberFormat="1" applyFont="1" applyFill="1" applyBorder="1" applyAlignment="1">
      <alignment horizontal="center" vertical="center" wrapText="1"/>
      <protection/>
    </xf>
    <xf numFmtId="2" fontId="13" fillId="3" borderId="4" xfId="22" applyNumberFormat="1" applyFont="1" applyFill="1" applyBorder="1" applyAlignment="1">
      <alignment horizontal="center" vertical="center" wrapText="1"/>
      <protection/>
    </xf>
    <xf numFmtId="193" fontId="16" fillId="4" borderId="4" xfId="22" applyNumberFormat="1" applyFont="1" applyFill="1" applyBorder="1" applyAlignment="1">
      <alignment horizontal="center" vertical="center" wrapText="1"/>
      <protection/>
    </xf>
    <xf numFmtId="2" fontId="16" fillId="5" borderId="4" xfId="22" applyNumberFormat="1" applyFont="1" applyFill="1" applyBorder="1" applyAlignment="1">
      <alignment horizontal="center" vertical="center" wrapText="1"/>
      <protection/>
    </xf>
    <xf numFmtId="2" fontId="16" fillId="0" borderId="4" xfId="22" applyNumberFormat="1" applyFont="1" applyFill="1" applyBorder="1" applyAlignment="1">
      <alignment horizontal="center" vertical="center" wrapText="1"/>
      <protection/>
    </xf>
    <xf numFmtId="0" fontId="16" fillId="0" borderId="0" xfId="22" applyNumberFormat="1" applyFont="1" applyFill="1" applyAlignment="1">
      <alignment horizontal="center" vertical="center" wrapText="1"/>
      <protection/>
    </xf>
    <xf numFmtId="49" fontId="10" fillId="0" borderId="0" xfId="22" applyNumberFormat="1" applyFont="1" applyFill="1" applyAlignment="1">
      <alignment horizontal="center" vertical="center" wrapText="1"/>
      <protection/>
    </xf>
    <xf numFmtId="0" fontId="15" fillId="2" borderId="4" xfId="22" applyFont="1" applyFill="1" applyBorder="1" applyAlignment="1">
      <alignment horizontal="justify" vertical="center" wrapText="1"/>
      <protection/>
    </xf>
    <xf numFmtId="180" fontId="16" fillId="3" borderId="4" xfId="22" applyNumberFormat="1" applyFont="1" applyFill="1" applyBorder="1" applyAlignment="1">
      <alignment horizontal="center" vertical="center" wrapText="1"/>
      <protection/>
    </xf>
    <xf numFmtId="0" fontId="18" fillId="0" borderId="0" xfId="22" applyNumberFormat="1" applyFont="1" applyFill="1" applyAlignment="1">
      <alignment horizontal="center" vertical="center" wrapText="1"/>
      <protection/>
    </xf>
    <xf numFmtId="193" fontId="16" fillId="5" borderId="4" xfId="22" applyNumberFormat="1" applyFont="1" applyFill="1" applyBorder="1" applyAlignment="1">
      <alignment horizontal="center" vertical="center" wrapText="1"/>
      <protection/>
    </xf>
    <xf numFmtId="193" fontId="16" fillId="0" borderId="4" xfId="22" applyNumberFormat="1" applyFont="1" applyFill="1" applyBorder="1" applyAlignment="1">
      <alignment horizontal="center" vertical="center" wrapText="1"/>
      <protection/>
    </xf>
    <xf numFmtId="2" fontId="16" fillId="4" borderId="4" xfId="22" applyNumberFormat="1" applyFont="1" applyFill="1" applyBorder="1" applyAlignment="1">
      <alignment horizontal="center" vertical="center" wrapText="1"/>
      <protection/>
    </xf>
    <xf numFmtId="2" fontId="10" fillId="4" borderId="4" xfId="22" applyNumberFormat="1" applyFont="1" applyFill="1" applyBorder="1" applyAlignment="1">
      <alignment horizontal="justify" vertical="center" wrapText="1"/>
      <protection/>
    </xf>
    <xf numFmtId="2" fontId="10" fillId="5" borderId="4" xfId="22" applyNumberFormat="1" applyFont="1" applyFill="1" applyBorder="1" applyAlignment="1">
      <alignment horizontal="justify" vertical="center" wrapText="1"/>
      <protection/>
    </xf>
    <xf numFmtId="2" fontId="10" fillId="0" borderId="4" xfId="22" applyNumberFormat="1" applyFont="1" applyFill="1" applyBorder="1" applyAlignment="1">
      <alignment horizontal="justify" vertical="center" wrapText="1"/>
      <protection/>
    </xf>
    <xf numFmtId="0" fontId="15" fillId="3" borderId="4" xfId="22" applyFont="1" applyFill="1" applyBorder="1" applyAlignment="1">
      <alignment horizontal="justify" vertical="center" wrapText="1"/>
      <protection/>
    </xf>
    <xf numFmtId="0" fontId="10" fillId="4" borderId="4" xfId="22" applyFont="1" applyFill="1" applyBorder="1" applyAlignment="1">
      <alignment horizontal="justify" vertical="center" wrapText="1"/>
      <protection/>
    </xf>
    <xf numFmtId="0" fontId="10" fillId="5" borderId="4" xfId="22" applyFont="1" applyFill="1" applyBorder="1" applyAlignment="1">
      <alignment horizontal="justify" vertical="center" wrapText="1"/>
      <protection/>
    </xf>
    <xf numFmtId="0" fontId="10" fillId="0" borderId="4" xfId="22" applyFont="1" applyFill="1" applyBorder="1" applyAlignment="1">
      <alignment horizontal="justify" vertical="center" wrapText="1"/>
      <protection/>
    </xf>
    <xf numFmtId="2" fontId="15" fillId="2" borderId="4" xfId="22" applyNumberFormat="1" applyFont="1" applyFill="1" applyBorder="1" applyAlignment="1">
      <alignment horizontal="justify" vertical="center" wrapText="1"/>
      <protection/>
    </xf>
    <xf numFmtId="2" fontId="15" fillId="3" borderId="4" xfId="22" applyNumberFormat="1" applyFont="1" applyFill="1" applyBorder="1" applyAlignment="1">
      <alignment horizontal="justify" vertical="center" wrapText="1"/>
      <protection/>
    </xf>
    <xf numFmtId="49" fontId="10" fillId="4" borderId="4" xfId="22" applyNumberFormat="1" applyFont="1" applyFill="1" applyBorder="1" applyAlignment="1">
      <alignment horizontal="left" vertical="center" wrapText="1"/>
      <protection/>
    </xf>
    <xf numFmtId="49" fontId="15" fillId="3" borderId="4" xfId="22" applyNumberFormat="1" applyFont="1" applyFill="1" applyBorder="1" applyAlignment="1">
      <alignment horizontal="left" vertical="center" wrapText="1"/>
      <protection/>
    </xf>
    <xf numFmtId="0" fontId="15" fillId="6" borderId="0" xfId="22" applyFont="1" applyFill="1" applyAlignment="1">
      <alignment horizontal="center" vertical="center" wrapText="1"/>
      <protection/>
    </xf>
    <xf numFmtId="0" fontId="10" fillId="6" borderId="0" xfId="22" applyFont="1" applyFill="1" applyAlignment="1">
      <alignment horizontal="center" vertical="center" wrapText="1"/>
      <protection/>
    </xf>
    <xf numFmtId="49" fontId="16" fillId="6" borderId="4" xfId="22" applyNumberFormat="1" applyFont="1" applyFill="1" applyBorder="1" applyAlignment="1">
      <alignment horizontal="center" vertical="center" wrapText="1"/>
      <protection/>
    </xf>
    <xf numFmtId="49" fontId="10" fillId="6" borderId="4" xfId="22" applyNumberFormat="1" applyFont="1" applyFill="1" applyBorder="1" applyAlignment="1">
      <alignment horizontal="justify" vertical="center" wrapText="1"/>
      <protection/>
    </xf>
    <xf numFmtId="180" fontId="16" fillId="6" borderId="4" xfId="22" applyNumberFormat="1" applyFont="1" applyFill="1" applyBorder="1" applyAlignment="1">
      <alignment horizontal="center" vertical="center" wrapText="1"/>
      <protection/>
    </xf>
    <xf numFmtId="0" fontId="1" fillId="2" borderId="34" xfId="22" applyFont="1" applyFill="1" applyBorder="1" applyAlignment="1">
      <alignment horizontal="center" vertical="center" wrapText="1"/>
      <protection/>
    </xf>
    <xf numFmtId="180" fontId="1" fillId="2" borderId="34" xfId="22" applyNumberFormat="1" applyFont="1" applyFill="1" applyBorder="1" applyAlignment="1">
      <alignment horizontal="center" vertical="center" wrapText="1"/>
      <protection/>
    </xf>
    <xf numFmtId="180" fontId="10" fillId="0" borderId="0" xfId="22" applyNumberFormat="1" applyFont="1" applyFill="1" applyAlignment="1">
      <alignment horizontal="center" vertical="center" wrapText="1"/>
      <protection/>
    </xf>
    <xf numFmtId="0" fontId="10" fillId="0" borderId="0" xfId="22" applyNumberFormat="1" applyFont="1" applyFill="1" applyAlignment="1">
      <alignment horizontal="center" vertical="center" wrapText="1"/>
      <protection/>
    </xf>
    <xf numFmtId="49" fontId="16" fillId="0" borderId="0" xfId="22" applyNumberFormat="1" applyFont="1" applyBorder="1" applyAlignment="1">
      <alignment horizontal="center" vertical="center" wrapText="1"/>
      <protection/>
    </xf>
    <xf numFmtId="0" fontId="10" fillId="0" borderId="0" xfId="22" applyFont="1" applyBorder="1" applyAlignment="1">
      <alignment horizontal="justify" vertical="center" wrapText="1"/>
      <protection/>
    </xf>
    <xf numFmtId="180" fontId="16" fillId="0" borderId="0" xfId="22" applyNumberFormat="1" applyFont="1" applyBorder="1" applyAlignment="1">
      <alignment horizontal="center" vertical="center" wrapText="1"/>
      <protection/>
    </xf>
    <xf numFmtId="49" fontId="16" fillId="0" borderId="0" xfId="22" applyNumberFormat="1" applyFont="1" applyAlignment="1">
      <alignment horizontal="center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0" fillId="0" borderId="0" xfId="22" applyFont="1" applyAlignment="1">
      <alignment horizontal="justify" vertical="center" wrapText="1"/>
      <protection/>
    </xf>
  </cellXfs>
  <cellStyles count="13">
    <cellStyle name="Normal" xfId="0"/>
    <cellStyle name="Hyperlink" xfId="15"/>
    <cellStyle name="Currency" xfId="16"/>
    <cellStyle name="Currency [0]" xfId="17"/>
    <cellStyle name="Обычный_Приложение 3" xfId="18"/>
    <cellStyle name="Обычный_Приложение 3_1" xfId="19"/>
    <cellStyle name="Обычный_Приложение 4" xfId="20"/>
    <cellStyle name="Обычный_Приложение 5,7 " xfId="21"/>
    <cellStyle name="Обычный_Приложение 6,8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0</xdr:row>
      <xdr:rowOff>57150</xdr:rowOff>
    </xdr:from>
    <xdr:to>
      <xdr:col>2</xdr:col>
      <xdr:colOff>952500</xdr:colOff>
      <xdr:row>4</xdr:row>
      <xdr:rowOff>695325</xdr:rowOff>
    </xdr:to>
    <xdr:sp>
      <xdr:nvSpPr>
        <xdr:cNvPr id="1" name="Rectangle 3"/>
        <xdr:cNvSpPr>
          <a:spLocks/>
        </xdr:cNvSpPr>
      </xdr:nvSpPr>
      <xdr:spPr>
        <a:xfrm>
          <a:off x="3505200" y="57150"/>
          <a:ext cx="253365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"19" декабря 2013 года  № 31-н
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57150</xdr:rowOff>
    </xdr:from>
    <xdr:to>
      <xdr:col>3</xdr:col>
      <xdr:colOff>609600</xdr:colOff>
      <xdr:row>4</xdr:row>
      <xdr:rowOff>657225</xdr:rowOff>
    </xdr:to>
    <xdr:sp>
      <xdr:nvSpPr>
        <xdr:cNvPr id="1" name="Rectangle 1"/>
        <xdr:cNvSpPr>
          <a:spLocks/>
        </xdr:cNvSpPr>
      </xdr:nvSpPr>
      <xdr:spPr>
        <a:xfrm>
          <a:off x="3800475" y="57150"/>
          <a:ext cx="277177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2
к решению  Собрания депутатов МО "Котлас"
от  "19" декабря 2013 года  № 31-н
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1209675</xdr:colOff>
      <xdr:row>0</xdr:row>
      <xdr:rowOff>0</xdr:rowOff>
    </xdr:from>
    <xdr:to>
      <xdr:col>7</xdr:col>
      <xdr:colOff>4076700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90900" y="0"/>
          <a:ext cx="2867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постановлению 
Главы муниципального образования "Котлас"
от "_____" декабря 2007 года № _____</a:t>
          </a:r>
        </a:p>
      </xdr:txBody>
    </xdr:sp>
    <xdr:clientData/>
  </xdr:twoCellAnchor>
  <xdr:twoCellAnchor>
    <xdr:from>
      <xdr:col>7</xdr:col>
      <xdr:colOff>1209675</xdr:colOff>
      <xdr:row>0</xdr:row>
      <xdr:rowOff>0</xdr:rowOff>
    </xdr:from>
    <xdr:to>
      <xdr:col>7</xdr:col>
      <xdr:colOff>4076700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90900" y="0"/>
          <a:ext cx="2867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постановлению 
Главы муниципального образования "Котлас"
от "    " апреля  2008 года  № </a:t>
          </a:r>
        </a:p>
      </xdr:txBody>
    </xdr:sp>
    <xdr:clientData/>
  </xdr:twoCellAnchor>
  <xdr:twoCellAnchor>
    <xdr:from>
      <xdr:col>7</xdr:col>
      <xdr:colOff>1666875</xdr:colOff>
      <xdr:row>0</xdr:row>
      <xdr:rowOff>66675</xdr:rowOff>
    </xdr:from>
    <xdr:to>
      <xdr:col>7</xdr:col>
      <xdr:colOff>4543425</xdr:colOff>
      <xdr:row>4</xdr:row>
      <xdr:rowOff>571500</xdr:rowOff>
    </xdr:to>
    <xdr:sp>
      <xdr:nvSpPr>
        <xdr:cNvPr id="3" name="Rectangle 3"/>
        <xdr:cNvSpPr>
          <a:spLocks/>
        </xdr:cNvSpPr>
      </xdr:nvSpPr>
      <xdr:spPr>
        <a:xfrm>
          <a:off x="3848100" y="66675"/>
          <a:ext cx="28765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3
к решению  Собрания депутатов МО "Котлас"
от  "19" декабря 2013 года  № 31-н
"О бюджете муниципального образования "Котлас" на 2014 год и на плановый период 2015 и 2016 годов"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0</xdr:row>
      <xdr:rowOff>19050</xdr:rowOff>
    </xdr:from>
    <xdr:to>
      <xdr:col>7</xdr:col>
      <xdr:colOff>3933825</xdr:colOff>
      <xdr:row>5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3552825" y="19050"/>
          <a:ext cx="25622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4
к решению  Собрания депутатов МО "Котлас"
от  "19" декабря 2013 года  № 31-н
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657975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Приложение 3
к решению  Собрания депутатов МО "Котлас"
от  "25"  июня 2009 года №____________
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6657975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Приложение 3
к решению  Собрания депутатов МО "Котлас"
от  "25"  июня 2009 года №____________
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2895600</xdr:colOff>
      <xdr:row>0</xdr:row>
      <xdr:rowOff>0</xdr:rowOff>
    </xdr:from>
    <xdr:to>
      <xdr:col>4</xdr:col>
      <xdr:colOff>714375</xdr:colOff>
      <xdr:row>2</xdr:row>
      <xdr:rowOff>495300</xdr:rowOff>
    </xdr:to>
    <xdr:sp>
      <xdr:nvSpPr>
        <xdr:cNvPr id="3" name="Rectangle 3"/>
        <xdr:cNvSpPr>
          <a:spLocks/>
        </xdr:cNvSpPr>
      </xdr:nvSpPr>
      <xdr:spPr>
        <a:xfrm>
          <a:off x="3971925" y="0"/>
          <a:ext cx="2552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Приложение 5
к решению  Собрания депутатов МО "Котлас"
"19" декабря 2013 года  № 31-н
"О бюджете муниципального образования "Котлас" на 2014 год и на плановый период 2015 и 2016 годов"</a:t>
          </a:r>
          <a:r>
            <a:rPr lang="en-US" cap="none" sz="1000" b="0" i="0" u="none" baseline="0"/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62940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Приложение 3
к решению  Собрания депутатов МО "Котлас"
от  "25"  июня 2009 года №____________
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662940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Приложение 3
к решению  Собрания депутатов МО "Котлас"
от  "25"  июня 2009 года №____________
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3448050</xdr:colOff>
      <xdr:row>0</xdr:row>
      <xdr:rowOff>0</xdr:rowOff>
    </xdr:from>
    <xdr:to>
      <xdr:col>6</xdr:col>
      <xdr:colOff>0</xdr:colOff>
      <xdr:row>2</xdr:row>
      <xdr:rowOff>561975</xdr:rowOff>
    </xdr:to>
    <xdr:sp>
      <xdr:nvSpPr>
        <xdr:cNvPr id="3" name="Rectangle 3"/>
        <xdr:cNvSpPr>
          <a:spLocks/>
        </xdr:cNvSpPr>
      </xdr:nvSpPr>
      <xdr:spPr>
        <a:xfrm>
          <a:off x="4448175" y="0"/>
          <a:ext cx="30575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6
к решению  Собрания депутатов МО "Котлас"
"19" декабря 2013 года  № 31-н
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5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6467475" y="0"/>
          <a:ext cx="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5
к решению  Собрания депутатов МО "Котлас"
от "10"сентября  2009 года №_______
"О внесении изменений в решение " О бюджете муниципального образования "Котлас" на 2009год"</a:t>
          </a:r>
        </a:p>
      </xdr:txBody>
    </xdr:sp>
    <xdr:clientData/>
  </xdr:twoCellAnchor>
  <xdr:twoCellAnchor>
    <xdr:from>
      <xdr:col>4</xdr:col>
      <xdr:colOff>2066925</xdr:colOff>
      <xdr:row>0</xdr:row>
      <xdr:rowOff>0</xdr:rowOff>
    </xdr:from>
    <xdr:to>
      <xdr:col>5</xdr:col>
      <xdr:colOff>1000125</xdr:colOff>
      <xdr:row>3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3581400" y="0"/>
          <a:ext cx="28479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7
к решению  Собрания депутатов МО "Котлас"
"19" декабря 2013 года  № 31-н
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6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6229350" y="0"/>
          <a:ext cx="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5
к решению  Собрания депутатов МО "Котлас"
от "10"сентября  2009 года №_______
"О внесении изменений в решение " О бюджете муниципального образования "Котлас" на 2009год"</a:t>
          </a:r>
        </a:p>
      </xdr:txBody>
    </xdr:sp>
    <xdr:clientData/>
  </xdr:twoCellAnchor>
  <xdr:twoCellAnchor>
    <xdr:from>
      <xdr:col>4</xdr:col>
      <xdr:colOff>2914650</xdr:colOff>
      <xdr:row>0</xdr:row>
      <xdr:rowOff>0</xdr:rowOff>
    </xdr:from>
    <xdr:to>
      <xdr:col>6</xdr:col>
      <xdr:colOff>857250</xdr:colOff>
      <xdr:row>5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4238625" y="0"/>
          <a:ext cx="28479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8
к решению  Собрания депутатов МО "Котлас"
"19" декабря 2013 года  № 31-н
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H17" sqref="H17"/>
    </sheetView>
  </sheetViews>
  <sheetFormatPr defaultColWidth="9.140625" defaultRowHeight="12.75"/>
  <cols>
    <col min="1" max="1" width="53.7109375" style="0" customWidth="1"/>
    <col min="2" max="2" width="22.57421875" style="0" customWidth="1"/>
    <col min="3" max="3" width="15.14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57" customHeight="1">
      <c r="A5" s="5"/>
      <c r="B5" s="4"/>
      <c r="C5" s="4"/>
    </row>
    <row r="6" spans="1:3" ht="16.5" customHeight="1">
      <c r="A6" s="29" t="s">
        <v>57</v>
      </c>
      <c r="B6" s="29"/>
      <c r="C6" s="29"/>
    </row>
    <row r="7" spans="1:3" ht="18.75" customHeight="1">
      <c r="A7" s="29" t="s">
        <v>74</v>
      </c>
      <c r="B7" s="29"/>
      <c r="C7" s="29"/>
    </row>
    <row r="8" spans="1:3" ht="7.5" customHeight="1">
      <c r="A8" s="6"/>
      <c r="B8" s="6"/>
      <c r="C8" s="6"/>
    </row>
    <row r="9" spans="1:3" ht="27" customHeight="1">
      <c r="A9" s="7" t="s">
        <v>32</v>
      </c>
      <c r="B9" s="8" t="s">
        <v>33</v>
      </c>
      <c r="C9" s="8" t="s">
        <v>36</v>
      </c>
    </row>
    <row r="10" spans="1:3" ht="25.5">
      <c r="A10" s="9" t="s">
        <v>40</v>
      </c>
      <c r="B10" s="10" t="s">
        <v>39</v>
      </c>
      <c r="C10" s="11">
        <f>SUM(C12,-C14)</f>
        <v>70000</v>
      </c>
    </row>
    <row r="11" spans="1:3" ht="25.5">
      <c r="A11" s="12" t="s">
        <v>58</v>
      </c>
      <c r="B11" s="13" t="s">
        <v>59</v>
      </c>
      <c r="C11" s="14">
        <v>160000</v>
      </c>
    </row>
    <row r="12" spans="1:3" ht="25.5">
      <c r="A12" s="12" t="s">
        <v>41</v>
      </c>
      <c r="B12" s="13" t="s">
        <v>44</v>
      </c>
      <c r="C12" s="15">
        <f>C11</f>
        <v>160000</v>
      </c>
    </row>
    <row r="13" spans="1:3" ht="25.5">
      <c r="A13" s="16" t="s">
        <v>60</v>
      </c>
      <c r="B13" s="13" t="s">
        <v>61</v>
      </c>
      <c r="C13" s="15">
        <v>90000</v>
      </c>
    </row>
    <row r="14" spans="1:3" ht="25.5">
      <c r="A14" s="16" t="s">
        <v>42</v>
      </c>
      <c r="B14" s="13" t="s">
        <v>43</v>
      </c>
      <c r="C14" s="15">
        <f>C13</f>
        <v>90000</v>
      </c>
    </row>
    <row r="15" spans="1:3" ht="26.25" customHeight="1">
      <c r="A15" s="17" t="s">
        <v>46</v>
      </c>
      <c r="B15" s="18" t="s">
        <v>45</v>
      </c>
      <c r="C15" s="19">
        <f>SUM(C18,-C20)</f>
        <v>0</v>
      </c>
    </row>
    <row r="16" spans="1:3" ht="26.25" customHeight="1">
      <c r="A16" s="28" t="s">
        <v>75</v>
      </c>
      <c r="B16" s="13" t="s">
        <v>76</v>
      </c>
      <c r="C16" s="14">
        <v>0</v>
      </c>
    </row>
    <row r="17" spans="1:3" ht="26.25" customHeight="1">
      <c r="A17" s="12" t="s">
        <v>62</v>
      </c>
      <c r="B17" s="13" t="s">
        <v>77</v>
      </c>
      <c r="C17" s="14">
        <f>C18</f>
        <v>0</v>
      </c>
    </row>
    <row r="18" spans="1:3" ht="39" customHeight="1">
      <c r="A18" s="12" t="s">
        <v>47</v>
      </c>
      <c r="B18" s="13" t="s">
        <v>78</v>
      </c>
      <c r="C18" s="15">
        <v>0</v>
      </c>
    </row>
    <row r="19" spans="1:3" ht="39" customHeight="1">
      <c r="A19" s="12" t="s">
        <v>63</v>
      </c>
      <c r="B19" s="13" t="s">
        <v>79</v>
      </c>
      <c r="C19" s="15">
        <f>C20</f>
        <v>0</v>
      </c>
    </row>
    <row r="20" spans="1:3" ht="39" customHeight="1">
      <c r="A20" s="12" t="s">
        <v>80</v>
      </c>
      <c r="B20" s="13" t="s">
        <v>81</v>
      </c>
      <c r="C20" s="15">
        <v>0</v>
      </c>
    </row>
    <row r="21" spans="1:3" ht="24.75" customHeight="1">
      <c r="A21" s="20" t="s">
        <v>82</v>
      </c>
      <c r="B21" s="21" t="s">
        <v>48</v>
      </c>
      <c r="C21" s="19">
        <f>SUM(C22,C26)</f>
        <v>4756.299999999814</v>
      </c>
    </row>
    <row r="22" spans="1:3" ht="15" customHeight="1">
      <c r="A22" s="12" t="s">
        <v>34</v>
      </c>
      <c r="B22" s="13" t="s">
        <v>49</v>
      </c>
      <c r="C22" s="15">
        <f>-1604677.1-C12-C18</f>
        <v>-1764677.1</v>
      </c>
    </row>
    <row r="23" spans="1:3" ht="13.5" customHeight="1">
      <c r="A23" s="12" t="s">
        <v>64</v>
      </c>
      <c r="B23" s="13" t="s">
        <v>65</v>
      </c>
      <c r="C23" s="15">
        <f>C22</f>
        <v>-1764677.1</v>
      </c>
    </row>
    <row r="24" spans="1:3" ht="13.5" customHeight="1">
      <c r="A24" s="12" t="s">
        <v>66</v>
      </c>
      <c r="B24" s="13" t="s">
        <v>67</v>
      </c>
      <c r="C24" s="15">
        <f>C22</f>
        <v>-1764677.1</v>
      </c>
    </row>
    <row r="25" spans="1:3" ht="25.5" customHeight="1">
      <c r="A25" s="12" t="s">
        <v>37</v>
      </c>
      <c r="B25" s="13" t="s">
        <v>50</v>
      </c>
      <c r="C25" s="15">
        <f>C22</f>
        <v>-1764677.1</v>
      </c>
    </row>
    <row r="26" spans="1:3" ht="15" customHeight="1">
      <c r="A26" s="12" t="s">
        <v>35</v>
      </c>
      <c r="B26" s="13" t="s">
        <v>51</v>
      </c>
      <c r="C26" s="15">
        <f>1679433.4+C14+C20</f>
        <v>1769433.4</v>
      </c>
    </row>
    <row r="27" spans="1:3" ht="15.75" customHeight="1">
      <c r="A27" s="12" t="s">
        <v>68</v>
      </c>
      <c r="B27" s="13" t="s">
        <v>69</v>
      </c>
      <c r="C27" s="15">
        <f>C26</f>
        <v>1769433.4</v>
      </c>
    </row>
    <row r="28" spans="1:3" ht="14.25" customHeight="1">
      <c r="A28" s="12" t="s">
        <v>70</v>
      </c>
      <c r="B28" s="13" t="s">
        <v>71</v>
      </c>
      <c r="C28" s="15">
        <f>C26</f>
        <v>1769433.4</v>
      </c>
    </row>
    <row r="29" spans="1:3" ht="25.5" customHeight="1">
      <c r="A29" s="12" t="s">
        <v>38</v>
      </c>
      <c r="B29" s="13" t="s">
        <v>52</v>
      </c>
      <c r="C29" s="15">
        <f>C26</f>
        <v>1769433.4</v>
      </c>
    </row>
    <row r="30" spans="1:3" ht="26.25" customHeight="1">
      <c r="A30" s="17" t="s">
        <v>53</v>
      </c>
      <c r="B30" s="18" t="s">
        <v>54</v>
      </c>
      <c r="C30" s="22">
        <f>C31</f>
        <v>0</v>
      </c>
    </row>
    <row r="31" spans="1:3" ht="28.5" customHeight="1">
      <c r="A31" s="23" t="s">
        <v>73</v>
      </c>
      <c r="B31" s="13" t="s">
        <v>72</v>
      </c>
      <c r="C31" s="15">
        <v>0</v>
      </c>
    </row>
    <row r="32" spans="1:3" ht="28.5" customHeight="1">
      <c r="A32" s="23" t="s">
        <v>83</v>
      </c>
      <c r="B32" s="13" t="s">
        <v>84</v>
      </c>
      <c r="C32" s="15">
        <f>C33</f>
        <v>0</v>
      </c>
    </row>
    <row r="33" spans="1:3" ht="78" customHeight="1">
      <c r="A33" s="24" t="s">
        <v>86</v>
      </c>
      <c r="B33" s="13" t="s">
        <v>85</v>
      </c>
      <c r="C33" s="15">
        <f>C31</f>
        <v>0</v>
      </c>
    </row>
    <row r="34" spans="1:3" ht="74.25" customHeight="1">
      <c r="A34" s="24" t="s">
        <v>88</v>
      </c>
      <c r="B34" s="13" t="s">
        <v>87</v>
      </c>
      <c r="C34" s="15">
        <f>C31</f>
        <v>0</v>
      </c>
    </row>
    <row r="35" spans="1:3" ht="27.75" customHeight="1">
      <c r="A35" s="25" t="s">
        <v>55</v>
      </c>
      <c r="B35" s="26" t="s">
        <v>56</v>
      </c>
      <c r="C35" s="27">
        <f>SUM(C10,C15,C21,C30)</f>
        <v>74756.29999999981</v>
      </c>
    </row>
    <row r="36" spans="1:3" ht="12.75" hidden="1">
      <c r="A36" s="1"/>
      <c r="B36" s="1"/>
      <c r="C36" s="1"/>
    </row>
    <row r="37" spans="1:3" ht="12.75">
      <c r="A37" s="1"/>
      <c r="B37" s="1"/>
      <c r="C37" s="1"/>
    </row>
    <row r="38" spans="1:3" ht="12.75">
      <c r="A38" s="2"/>
      <c r="B38" s="1"/>
      <c r="C38" s="1"/>
    </row>
    <row r="39" spans="1:3" ht="12.75">
      <c r="A39" s="2"/>
      <c r="B39" s="2"/>
      <c r="C39" s="2"/>
    </row>
    <row r="40" spans="1:3" ht="12.75">
      <c r="A40" s="2"/>
      <c r="C40" s="3"/>
    </row>
  </sheetData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F13" sqref="F13"/>
    </sheetView>
  </sheetViews>
  <sheetFormatPr defaultColWidth="9.140625" defaultRowHeight="12.75"/>
  <cols>
    <col min="1" max="1" width="53.7109375" style="0" customWidth="1"/>
    <col min="2" max="2" width="22.28125" style="0" customWidth="1"/>
    <col min="3" max="3" width="13.421875" style="0" customWidth="1"/>
    <col min="4" max="4" width="11.57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61.5" customHeight="1">
      <c r="A5" s="5"/>
      <c r="B5" s="4"/>
      <c r="C5" s="4"/>
    </row>
    <row r="6" spans="1:4" ht="16.5" customHeight="1">
      <c r="A6" s="29" t="s">
        <v>57</v>
      </c>
      <c r="B6" s="29"/>
      <c r="C6" s="29"/>
      <c r="D6" s="29"/>
    </row>
    <row r="7" spans="1:4" ht="16.5" customHeight="1">
      <c r="A7" s="29" t="s">
        <v>89</v>
      </c>
      <c r="B7" s="29"/>
      <c r="C7" s="29"/>
      <c r="D7" s="29"/>
    </row>
    <row r="8" spans="1:4" ht="16.5" customHeight="1">
      <c r="A8" s="29" t="s">
        <v>90</v>
      </c>
      <c r="B8" s="29"/>
      <c r="C8" s="29"/>
      <c r="D8" s="29"/>
    </row>
    <row r="9" spans="1:3" ht="14.25" customHeight="1">
      <c r="A9" s="6"/>
      <c r="B9" s="6"/>
      <c r="C9" s="6"/>
    </row>
    <row r="10" spans="1:4" ht="29.25" customHeight="1">
      <c r="A10" s="7" t="s">
        <v>32</v>
      </c>
      <c r="B10" s="8" t="s">
        <v>33</v>
      </c>
      <c r="C10" s="8" t="s">
        <v>91</v>
      </c>
      <c r="D10" s="8" t="s">
        <v>92</v>
      </c>
    </row>
    <row r="11" spans="1:4" ht="25.5">
      <c r="A11" s="9" t="s">
        <v>40</v>
      </c>
      <c r="B11" s="10" t="s">
        <v>39</v>
      </c>
      <c r="C11" s="11">
        <f>SUM(C13,-C15)</f>
        <v>45000</v>
      </c>
      <c r="D11" s="11">
        <f>SUM(D13,-D15)</f>
        <v>40000</v>
      </c>
    </row>
    <row r="12" spans="1:4" ht="25.5">
      <c r="A12" s="12" t="s">
        <v>58</v>
      </c>
      <c r="B12" s="13" t="s">
        <v>59</v>
      </c>
      <c r="C12" s="14">
        <v>110000</v>
      </c>
      <c r="D12" s="14">
        <v>100000</v>
      </c>
    </row>
    <row r="13" spans="1:4" ht="25.5">
      <c r="A13" s="12" t="s">
        <v>41</v>
      </c>
      <c r="B13" s="13" t="s">
        <v>44</v>
      </c>
      <c r="C13" s="15">
        <f>C12</f>
        <v>110000</v>
      </c>
      <c r="D13" s="15">
        <f>D12</f>
        <v>100000</v>
      </c>
    </row>
    <row r="14" spans="1:4" ht="25.5">
      <c r="A14" s="16" t="s">
        <v>60</v>
      </c>
      <c r="B14" s="13" t="s">
        <v>61</v>
      </c>
      <c r="C14" s="15">
        <v>65000</v>
      </c>
      <c r="D14" s="15">
        <v>60000</v>
      </c>
    </row>
    <row r="15" spans="1:4" ht="25.5">
      <c r="A15" s="16" t="s">
        <v>42</v>
      </c>
      <c r="B15" s="13" t="s">
        <v>43</v>
      </c>
      <c r="C15" s="15">
        <f>C14</f>
        <v>65000</v>
      </c>
      <c r="D15" s="15">
        <f>D14</f>
        <v>60000</v>
      </c>
    </row>
    <row r="16" spans="1:4" ht="26.25" customHeight="1">
      <c r="A16" s="17" t="s">
        <v>46</v>
      </c>
      <c r="B16" s="18" t="s">
        <v>45</v>
      </c>
      <c r="C16" s="19">
        <f>SUM(C19,-C21)</f>
        <v>0</v>
      </c>
      <c r="D16" s="19">
        <f>SUM(D19,-D21)</f>
        <v>0</v>
      </c>
    </row>
    <row r="17" spans="1:4" ht="26.25" customHeight="1">
      <c r="A17" s="28" t="s">
        <v>75</v>
      </c>
      <c r="B17" s="13" t="s">
        <v>76</v>
      </c>
      <c r="C17" s="14">
        <v>0</v>
      </c>
      <c r="D17" s="14">
        <v>0</v>
      </c>
    </row>
    <row r="18" spans="1:4" ht="39" customHeight="1">
      <c r="A18" s="12" t="s">
        <v>62</v>
      </c>
      <c r="B18" s="13" t="s">
        <v>77</v>
      </c>
      <c r="C18" s="14">
        <f>C19</f>
        <v>0</v>
      </c>
      <c r="D18" s="14">
        <f>D19</f>
        <v>0</v>
      </c>
    </row>
    <row r="19" spans="1:4" ht="39" customHeight="1">
      <c r="A19" s="12" t="s">
        <v>47</v>
      </c>
      <c r="B19" s="13" t="s">
        <v>78</v>
      </c>
      <c r="C19" s="15">
        <v>0</v>
      </c>
      <c r="D19" s="15">
        <v>0</v>
      </c>
    </row>
    <row r="20" spans="1:4" ht="39" customHeight="1">
      <c r="A20" s="12" t="s">
        <v>63</v>
      </c>
      <c r="B20" s="13" t="s">
        <v>79</v>
      </c>
      <c r="C20" s="15">
        <f>C21</f>
        <v>0</v>
      </c>
      <c r="D20" s="15">
        <f>D21</f>
        <v>0</v>
      </c>
    </row>
    <row r="21" spans="1:4" ht="24.75" customHeight="1">
      <c r="A21" s="12" t="s">
        <v>80</v>
      </c>
      <c r="B21" s="13" t="s">
        <v>81</v>
      </c>
      <c r="C21" s="15">
        <v>0</v>
      </c>
      <c r="D21" s="15">
        <v>0</v>
      </c>
    </row>
    <row r="22" spans="1:4" ht="27.75" customHeight="1">
      <c r="A22" s="20" t="s">
        <v>82</v>
      </c>
      <c r="B22" s="21" t="s">
        <v>48</v>
      </c>
      <c r="C22" s="19">
        <f>SUM(C23,C27)</f>
        <v>5874.5</v>
      </c>
      <c r="D22" s="19">
        <f>SUM(D23,D27)</f>
        <v>5826.600000000093</v>
      </c>
    </row>
    <row r="23" spans="1:4" ht="13.5" customHeight="1">
      <c r="A23" s="12" t="s">
        <v>34</v>
      </c>
      <c r="B23" s="13" t="s">
        <v>49</v>
      </c>
      <c r="C23" s="15">
        <f>-1667746.5-C13-C19</f>
        <v>-1777746.5</v>
      </c>
      <c r="D23" s="15">
        <f>-1824187.2-D13-D19</f>
        <v>-1924187.2</v>
      </c>
    </row>
    <row r="24" spans="1:4" ht="13.5" customHeight="1">
      <c r="A24" s="12" t="s">
        <v>64</v>
      </c>
      <c r="B24" s="13" t="s">
        <v>65</v>
      </c>
      <c r="C24" s="15">
        <f>C23</f>
        <v>-1777746.5</v>
      </c>
      <c r="D24" s="15">
        <f>D23</f>
        <v>-1924187.2</v>
      </c>
    </row>
    <row r="25" spans="1:4" ht="25.5" customHeight="1">
      <c r="A25" s="12" t="s">
        <v>66</v>
      </c>
      <c r="B25" s="13" t="s">
        <v>67</v>
      </c>
      <c r="C25" s="15">
        <f>C23</f>
        <v>-1777746.5</v>
      </c>
      <c r="D25" s="15">
        <f>D23</f>
        <v>-1924187.2</v>
      </c>
    </row>
    <row r="26" spans="1:4" ht="15" customHeight="1">
      <c r="A26" s="12" t="s">
        <v>37</v>
      </c>
      <c r="B26" s="13" t="s">
        <v>50</v>
      </c>
      <c r="C26" s="15">
        <f>C23</f>
        <v>-1777746.5</v>
      </c>
      <c r="D26" s="15">
        <f>D23</f>
        <v>-1924187.2</v>
      </c>
    </row>
    <row r="27" spans="1:4" ht="15.75" customHeight="1">
      <c r="A27" s="12" t="s">
        <v>35</v>
      </c>
      <c r="B27" s="13" t="s">
        <v>51</v>
      </c>
      <c r="C27" s="15">
        <f>1718621+C14+C21</f>
        <v>1783621</v>
      </c>
      <c r="D27" s="15">
        <f>1870013.8+D14+D21</f>
        <v>1930013.8</v>
      </c>
    </row>
    <row r="28" spans="1:4" ht="14.25" customHeight="1">
      <c r="A28" s="12" t="s">
        <v>68</v>
      </c>
      <c r="B28" s="13" t="s">
        <v>69</v>
      </c>
      <c r="C28" s="15">
        <f>C27</f>
        <v>1783621</v>
      </c>
      <c r="D28" s="15">
        <f>D27</f>
        <v>1930013.8</v>
      </c>
    </row>
    <row r="29" spans="1:4" ht="25.5" customHeight="1">
      <c r="A29" s="12" t="s">
        <v>70</v>
      </c>
      <c r="B29" s="13" t="s">
        <v>71</v>
      </c>
      <c r="C29" s="15">
        <f>C27</f>
        <v>1783621</v>
      </c>
      <c r="D29" s="15">
        <f>D27</f>
        <v>1930013.8</v>
      </c>
    </row>
    <row r="30" spans="1:4" ht="26.25" customHeight="1">
      <c r="A30" s="12" t="s">
        <v>38</v>
      </c>
      <c r="B30" s="13" t="s">
        <v>52</v>
      </c>
      <c r="C30" s="15">
        <f>C27</f>
        <v>1783621</v>
      </c>
      <c r="D30" s="15">
        <f>D27</f>
        <v>1930013.8</v>
      </c>
    </row>
    <row r="31" spans="1:4" ht="28.5" customHeight="1">
      <c r="A31" s="17" t="s">
        <v>53</v>
      </c>
      <c r="B31" s="18" t="s">
        <v>54</v>
      </c>
      <c r="C31" s="22">
        <f>C32</f>
        <v>0</v>
      </c>
      <c r="D31" s="22">
        <f>D32</f>
        <v>0</v>
      </c>
    </row>
    <row r="32" spans="1:4" ht="24" customHeight="1">
      <c r="A32" s="23" t="s">
        <v>73</v>
      </c>
      <c r="B32" s="13" t="s">
        <v>72</v>
      </c>
      <c r="C32" s="15">
        <v>0</v>
      </c>
      <c r="D32" s="15">
        <v>0</v>
      </c>
    </row>
    <row r="33" spans="1:4" ht="28.5" customHeight="1">
      <c r="A33" s="23" t="s">
        <v>83</v>
      </c>
      <c r="B33" s="13" t="s">
        <v>84</v>
      </c>
      <c r="C33" s="15">
        <f>C34</f>
        <v>0</v>
      </c>
      <c r="D33" s="15">
        <f>D34</f>
        <v>0</v>
      </c>
    </row>
    <row r="34" spans="1:4" ht="80.25" customHeight="1">
      <c r="A34" s="24" t="s">
        <v>86</v>
      </c>
      <c r="B34" s="13" t="s">
        <v>85</v>
      </c>
      <c r="C34" s="15">
        <f>C32</f>
        <v>0</v>
      </c>
      <c r="D34" s="15">
        <f>D32</f>
        <v>0</v>
      </c>
    </row>
    <row r="35" spans="1:4" ht="69.75" customHeight="1">
      <c r="A35" s="24" t="s">
        <v>88</v>
      </c>
      <c r="B35" s="13" t="s">
        <v>87</v>
      </c>
      <c r="C35" s="15">
        <f>C32</f>
        <v>0</v>
      </c>
      <c r="D35" s="15">
        <f>D32</f>
        <v>0</v>
      </c>
    </row>
    <row r="36" spans="1:4" ht="25.5">
      <c r="A36" s="25" t="s">
        <v>55</v>
      </c>
      <c r="B36" s="26" t="s">
        <v>56</v>
      </c>
      <c r="C36" s="27">
        <f>SUM(C11,C16,C22,C31)</f>
        <v>50874.5</v>
      </c>
      <c r="D36" s="27">
        <f>SUM(D11,D16,D22,D31)</f>
        <v>45826.60000000009</v>
      </c>
    </row>
    <row r="37" spans="1:3" ht="12.75">
      <c r="A37" s="2"/>
      <c r="B37" s="1"/>
      <c r="C37" s="1"/>
    </row>
    <row r="38" spans="1:3" ht="12.75">
      <c r="A38" s="2"/>
      <c r="B38" s="2"/>
      <c r="C38" s="2"/>
    </row>
    <row r="39" spans="1:3" ht="12.75">
      <c r="A39" s="2"/>
      <c r="C39" s="3"/>
    </row>
  </sheetData>
  <mergeCells count="3">
    <mergeCell ref="A6:D6"/>
    <mergeCell ref="A7:D7"/>
    <mergeCell ref="A8:D8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89"/>
  <sheetViews>
    <sheetView workbookViewId="0" topLeftCell="A11">
      <selection activeCell="K11" sqref="K11"/>
    </sheetView>
  </sheetViews>
  <sheetFormatPr defaultColWidth="9.140625" defaultRowHeight="12.75"/>
  <cols>
    <col min="1" max="1" width="9.140625" style="30" customWidth="1"/>
    <col min="2" max="2" width="2.421875" style="31" customWidth="1"/>
    <col min="3" max="3" width="3.28125" style="31" customWidth="1"/>
    <col min="4" max="4" width="5.421875" style="31" customWidth="1"/>
    <col min="5" max="5" width="3.28125" style="31" customWidth="1"/>
    <col min="6" max="6" width="4.7109375" style="31" customWidth="1"/>
    <col min="7" max="7" width="4.421875" style="31" customWidth="1"/>
    <col min="8" max="8" width="69.57421875" style="32" customWidth="1"/>
    <col min="9" max="16384" width="9.140625" style="32" customWidth="1"/>
  </cols>
  <sheetData>
    <row r="5" ht="46.5" customHeight="1"/>
    <row r="6" ht="3" customHeight="1"/>
    <row r="7" spans="1:8" ht="16.5" customHeight="1">
      <c r="A7" s="33" t="s">
        <v>93</v>
      </c>
      <c r="B7" s="33"/>
      <c r="C7" s="33"/>
      <c r="D7" s="33"/>
      <c r="E7" s="33"/>
      <c r="F7" s="33"/>
      <c r="G7" s="33"/>
      <c r="H7" s="33"/>
    </row>
    <row r="8" spans="1:8" ht="16.5" customHeight="1">
      <c r="A8" s="33" t="s">
        <v>94</v>
      </c>
      <c r="B8" s="33"/>
      <c r="C8" s="33"/>
      <c r="D8" s="33"/>
      <c r="E8" s="33"/>
      <c r="F8" s="33"/>
      <c r="G8" s="33"/>
      <c r="H8" s="33"/>
    </row>
    <row r="9" spans="1:8" ht="7.5" customHeight="1">
      <c r="A9" s="34"/>
      <c r="B9" s="34"/>
      <c r="C9" s="34"/>
      <c r="D9" s="34"/>
      <c r="E9" s="34"/>
      <c r="F9" s="34"/>
      <c r="G9" s="34"/>
      <c r="H9" s="34"/>
    </row>
    <row r="10" spans="1:8" s="38" customFormat="1" ht="28.5" customHeight="1">
      <c r="A10" s="35" t="s">
        <v>95</v>
      </c>
      <c r="B10" s="36"/>
      <c r="C10" s="36"/>
      <c r="D10" s="36"/>
      <c r="E10" s="36"/>
      <c r="F10" s="36"/>
      <c r="G10" s="36"/>
      <c r="H10" s="37" t="s">
        <v>96</v>
      </c>
    </row>
    <row r="11" spans="1:8" s="38" customFormat="1" ht="51" customHeight="1">
      <c r="A11" s="39" t="s">
        <v>97</v>
      </c>
      <c r="B11" s="40" t="s">
        <v>98</v>
      </c>
      <c r="C11" s="40"/>
      <c r="D11" s="40"/>
      <c r="E11" s="40"/>
      <c r="F11" s="40"/>
      <c r="G11" s="41"/>
      <c r="H11" s="42"/>
    </row>
    <row r="12" spans="1:8" s="38" customFormat="1" ht="14.25" customHeight="1">
      <c r="A12" s="43" t="s">
        <v>99</v>
      </c>
      <c r="B12" s="41" t="s">
        <v>100</v>
      </c>
      <c r="C12" s="44"/>
      <c r="D12" s="44"/>
      <c r="E12" s="44"/>
      <c r="F12" s="44"/>
      <c r="G12" s="45"/>
      <c r="H12" s="46">
        <v>3</v>
      </c>
    </row>
    <row r="13" spans="1:8" s="52" customFormat="1" ht="32.25" customHeight="1">
      <c r="A13" s="47" t="s">
        <v>101</v>
      </c>
      <c r="B13" s="48"/>
      <c r="C13" s="49"/>
      <c r="D13" s="49"/>
      <c r="E13" s="49"/>
      <c r="F13" s="49"/>
      <c r="G13" s="50"/>
      <c r="H13" s="51" t="s">
        <v>102</v>
      </c>
    </row>
    <row r="14" spans="1:8" ht="12.75">
      <c r="A14" s="53"/>
      <c r="B14" s="54" t="s">
        <v>99</v>
      </c>
      <c r="C14" s="55" t="s">
        <v>103</v>
      </c>
      <c r="D14" s="55" t="s">
        <v>104</v>
      </c>
      <c r="E14" s="55" t="s">
        <v>105</v>
      </c>
      <c r="F14" s="55" t="s">
        <v>106</v>
      </c>
      <c r="G14" s="56" t="s">
        <v>107</v>
      </c>
      <c r="H14" s="57" t="s">
        <v>108</v>
      </c>
    </row>
    <row r="15" spans="1:8" ht="25.5">
      <c r="A15" s="53"/>
      <c r="B15" s="54" t="s">
        <v>99</v>
      </c>
      <c r="C15" s="55" t="s">
        <v>109</v>
      </c>
      <c r="D15" s="55" t="s">
        <v>110</v>
      </c>
      <c r="E15" s="55" t="s">
        <v>105</v>
      </c>
      <c r="F15" s="55" t="s">
        <v>106</v>
      </c>
      <c r="G15" s="56" t="s">
        <v>111</v>
      </c>
      <c r="H15" s="57" t="s">
        <v>112</v>
      </c>
    </row>
    <row r="16" spans="1:8" ht="12.75">
      <c r="A16" s="53"/>
      <c r="B16" s="54" t="s">
        <v>99</v>
      </c>
      <c r="C16" s="55" t="s">
        <v>113</v>
      </c>
      <c r="D16" s="55" t="s">
        <v>114</v>
      </c>
      <c r="E16" s="55" t="s">
        <v>105</v>
      </c>
      <c r="F16" s="55" t="s">
        <v>106</v>
      </c>
      <c r="G16" s="56" t="s">
        <v>115</v>
      </c>
      <c r="H16" s="57" t="s">
        <v>116</v>
      </c>
    </row>
    <row r="17" spans="1:8" ht="12.75">
      <c r="A17" s="53"/>
      <c r="B17" s="54" t="s">
        <v>99</v>
      </c>
      <c r="C17" s="55" t="s">
        <v>113</v>
      </c>
      <c r="D17" s="55" t="s">
        <v>117</v>
      </c>
      <c r="E17" s="55" t="s">
        <v>105</v>
      </c>
      <c r="F17" s="55" t="s">
        <v>106</v>
      </c>
      <c r="G17" s="56" t="s">
        <v>115</v>
      </c>
      <c r="H17" s="57" t="s">
        <v>118</v>
      </c>
    </row>
    <row r="18" spans="1:8" ht="12.75">
      <c r="A18" s="53"/>
      <c r="B18" s="54" t="s">
        <v>99</v>
      </c>
      <c r="C18" s="55" t="s">
        <v>113</v>
      </c>
      <c r="D18" s="55" t="s">
        <v>117</v>
      </c>
      <c r="E18" s="55" t="s">
        <v>105</v>
      </c>
      <c r="F18" s="55" t="s">
        <v>119</v>
      </c>
      <c r="G18" s="56" t="s">
        <v>115</v>
      </c>
      <c r="H18" s="57" t="s">
        <v>118</v>
      </c>
    </row>
    <row r="19" spans="1:8" ht="25.5">
      <c r="A19" s="58"/>
      <c r="B19" s="54" t="s">
        <v>100</v>
      </c>
      <c r="C19" s="55" t="s">
        <v>120</v>
      </c>
      <c r="D19" s="55" t="s">
        <v>121</v>
      </c>
      <c r="E19" s="55" t="s">
        <v>105</v>
      </c>
      <c r="F19" s="55" t="s">
        <v>106</v>
      </c>
      <c r="G19" s="56" t="s">
        <v>122</v>
      </c>
      <c r="H19" s="57" t="s">
        <v>123</v>
      </c>
    </row>
    <row r="20" spans="1:8" ht="12.75">
      <c r="A20" s="58"/>
      <c r="B20" s="54" t="s">
        <v>100</v>
      </c>
      <c r="C20" s="55" t="s">
        <v>120</v>
      </c>
      <c r="D20" s="55" t="s">
        <v>124</v>
      </c>
      <c r="E20" s="55" t="s">
        <v>105</v>
      </c>
      <c r="F20" s="55" t="s">
        <v>106</v>
      </c>
      <c r="G20" s="56" t="s">
        <v>122</v>
      </c>
      <c r="H20" s="57" t="s">
        <v>125</v>
      </c>
    </row>
    <row r="21" spans="1:8" ht="25.5">
      <c r="A21" s="58"/>
      <c r="B21" s="54" t="s">
        <v>100</v>
      </c>
      <c r="C21" s="55" t="s">
        <v>120</v>
      </c>
      <c r="D21" s="55" t="s">
        <v>126</v>
      </c>
      <c r="E21" s="55" t="s">
        <v>105</v>
      </c>
      <c r="F21" s="55" t="s">
        <v>106</v>
      </c>
      <c r="G21" s="56" t="s">
        <v>122</v>
      </c>
      <c r="H21" s="57" t="s">
        <v>127</v>
      </c>
    </row>
    <row r="22" spans="1:8" ht="25.5">
      <c r="A22" s="53"/>
      <c r="B22" s="54" t="s">
        <v>100</v>
      </c>
      <c r="C22" s="55" t="s">
        <v>120</v>
      </c>
      <c r="D22" s="55" t="s">
        <v>128</v>
      </c>
      <c r="E22" s="55" t="s">
        <v>105</v>
      </c>
      <c r="F22" s="55" t="s">
        <v>106</v>
      </c>
      <c r="G22" s="56" t="s">
        <v>122</v>
      </c>
      <c r="H22" s="57" t="s">
        <v>129</v>
      </c>
    </row>
    <row r="23" spans="1:8" ht="25.5">
      <c r="A23" s="53"/>
      <c r="B23" s="54" t="s">
        <v>100</v>
      </c>
      <c r="C23" s="55" t="s">
        <v>120</v>
      </c>
      <c r="D23" s="55" t="s">
        <v>130</v>
      </c>
      <c r="E23" s="55" t="s">
        <v>105</v>
      </c>
      <c r="F23" s="55" t="s">
        <v>106</v>
      </c>
      <c r="G23" s="56" t="s">
        <v>122</v>
      </c>
      <c r="H23" s="57" t="s">
        <v>131</v>
      </c>
    </row>
    <row r="24" spans="1:8" ht="25.5">
      <c r="A24" s="53"/>
      <c r="B24" s="54" t="s">
        <v>100</v>
      </c>
      <c r="C24" s="55" t="s">
        <v>120</v>
      </c>
      <c r="D24" s="55" t="s">
        <v>132</v>
      </c>
      <c r="E24" s="55" t="s">
        <v>105</v>
      </c>
      <c r="F24" s="55" t="s">
        <v>106</v>
      </c>
      <c r="G24" s="56" t="s">
        <v>122</v>
      </c>
      <c r="H24" s="57" t="s">
        <v>133</v>
      </c>
    </row>
    <row r="25" spans="1:8" ht="38.25">
      <c r="A25" s="53"/>
      <c r="B25" s="54" t="s">
        <v>100</v>
      </c>
      <c r="C25" s="55" t="s">
        <v>120</v>
      </c>
      <c r="D25" s="55" t="s">
        <v>134</v>
      </c>
      <c r="E25" s="55" t="s">
        <v>105</v>
      </c>
      <c r="F25" s="55" t="s">
        <v>106</v>
      </c>
      <c r="G25" s="56" t="s">
        <v>122</v>
      </c>
      <c r="H25" s="57" t="s">
        <v>135</v>
      </c>
    </row>
    <row r="26" spans="1:8" ht="25.5">
      <c r="A26" s="53"/>
      <c r="B26" s="54" t="s">
        <v>100</v>
      </c>
      <c r="C26" s="55" t="s">
        <v>120</v>
      </c>
      <c r="D26" s="55" t="s">
        <v>136</v>
      </c>
      <c r="E26" s="55" t="s">
        <v>105</v>
      </c>
      <c r="F26" s="55" t="s">
        <v>106</v>
      </c>
      <c r="G26" s="56" t="s">
        <v>122</v>
      </c>
      <c r="H26" s="57" t="s">
        <v>137</v>
      </c>
    </row>
    <row r="27" spans="1:8" ht="12.75">
      <c r="A27" s="53"/>
      <c r="B27" s="54" t="s">
        <v>100</v>
      </c>
      <c r="C27" s="55" t="s">
        <v>120</v>
      </c>
      <c r="D27" s="55" t="s">
        <v>138</v>
      </c>
      <c r="E27" s="55" t="s">
        <v>105</v>
      </c>
      <c r="F27" s="55" t="s">
        <v>106</v>
      </c>
      <c r="G27" s="56" t="s">
        <v>122</v>
      </c>
      <c r="H27" s="57" t="s">
        <v>139</v>
      </c>
    </row>
    <row r="28" spans="1:8" ht="25.5">
      <c r="A28" s="53"/>
      <c r="B28" s="54" t="s">
        <v>100</v>
      </c>
      <c r="C28" s="55" t="s">
        <v>120</v>
      </c>
      <c r="D28" s="55" t="s">
        <v>140</v>
      </c>
      <c r="E28" s="55" t="s">
        <v>105</v>
      </c>
      <c r="F28" s="55" t="s">
        <v>106</v>
      </c>
      <c r="G28" s="56" t="s">
        <v>122</v>
      </c>
      <c r="H28" s="57" t="s">
        <v>141</v>
      </c>
    </row>
    <row r="29" spans="1:8" ht="25.5">
      <c r="A29" s="53"/>
      <c r="B29" s="54" t="s">
        <v>100</v>
      </c>
      <c r="C29" s="55" t="s">
        <v>120</v>
      </c>
      <c r="D29" s="55" t="s">
        <v>142</v>
      </c>
      <c r="E29" s="55" t="s">
        <v>105</v>
      </c>
      <c r="F29" s="55" t="s">
        <v>106</v>
      </c>
      <c r="G29" s="56" t="s">
        <v>122</v>
      </c>
      <c r="H29" s="59" t="s">
        <v>143</v>
      </c>
    </row>
    <row r="30" spans="1:8" ht="25.5">
      <c r="A30" s="53"/>
      <c r="B30" s="54" t="s">
        <v>100</v>
      </c>
      <c r="C30" s="55" t="s">
        <v>120</v>
      </c>
      <c r="D30" s="55" t="s">
        <v>144</v>
      </c>
      <c r="E30" s="55" t="s">
        <v>105</v>
      </c>
      <c r="F30" s="55" t="s">
        <v>106</v>
      </c>
      <c r="G30" s="56" t="s">
        <v>122</v>
      </c>
      <c r="H30" s="59" t="s">
        <v>145</v>
      </c>
    </row>
    <row r="31" spans="1:8" ht="51">
      <c r="A31" s="53"/>
      <c r="B31" s="54" t="s">
        <v>100</v>
      </c>
      <c r="C31" s="55" t="s">
        <v>120</v>
      </c>
      <c r="D31" s="55" t="s">
        <v>146</v>
      </c>
      <c r="E31" s="55" t="s">
        <v>105</v>
      </c>
      <c r="F31" s="55" t="s">
        <v>106</v>
      </c>
      <c r="G31" s="56" t="s">
        <v>122</v>
      </c>
      <c r="H31" s="59" t="s">
        <v>147</v>
      </c>
    </row>
    <row r="32" spans="1:8" ht="38.25">
      <c r="A32" s="53"/>
      <c r="B32" s="54" t="s">
        <v>100</v>
      </c>
      <c r="C32" s="55" t="s">
        <v>120</v>
      </c>
      <c r="D32" s="55" t="s">
        <v>148</v>
      </c>
      <c r="E32" s="55" t="s">
        <v>105</v>
      </c>
      <c r="F32" s="55" t="s">
        <v>106</v>
      </c>
      <c r="G32" s="56" t="s">
        <v>122</v>
      </c>
      <c r="H32" s="59" t="s">
        <v>149</v>
      </c>
    </row>
    <row r="33" spans="1:8" ht="12.75">
      <c r="A33" s="53"/>
      <c r="B33" s="54" t="s">
        <v>100</v>
      </c>
      <c r="C33" s="55" t="s">
        <v>120</v>
      </c>
      <c r="D33" s="55" t="s">
        <v>150</v>
      </c>
      <c r="E33" s="55" t="s">
        <v>105</v>
      </c>
      <c r="F33" s="55" t="s">
        <v>106</v>
      </c>
      <c r="G33" s="56" t="s">
        <v>122</v>
      </c>
      <c r="H33" s="59" t="s">
        <v>151</v>
      </c>
    </row>
    <row r="34" spans="1:8" ht="12.75">
      <c r="A34" s="53"/>
      <c r="B34" s="54" t="s">
        <v>100</v>
      </c>
      <c r="C34" s="55" t="s">
        <v>120</v>
      </c>
      <c r="D34" s="55" t="s">
        <v>152</v>
      </c>
      <c r="E34" s="55" t="s">
        <v>105</v>
      </c>
      <c r="F34" s="55" t="s">
        <v>106</v>
      </c>
      <c r="G34" s="56" t="s">
        <v>122</v>
      </c>
      <c r="H34" s="59" t="s">
        <v>153</v>
      </c>
    </row>
    <row r="35" spans="1:8" ht="25.5">
      <c r="A35" s="53"/>
      <c r="B35" s="54" t="s">
        <v>100</v>
      </c>
      <c r="C35" s="55" t="s">
        <v>120</v>
      </c>
      <c r="D35" s="55" t="s">
        <v>154</v>
      </c>
      <c r="E35" s="55" t="s">
        <v>105</v>
      </c>
      <c r="F35" s="55" t="s">
        <v>106</v>
      </c>
      <c r="G35" s="56" t="s">
        <v>122</v>
      </c>
      <c r="H35" s="59" t="s">
        <v>155</v>
      </c>
    </row>
    <row r="36" spans="1:8" ht="12.75">
      <c r="A36" s="53"/>
      <c r="B36" s="54" t="s">
        <v>100</v>
      </c>
      <c r="C36" s="55" t="s">
        <v>156</v>
      </c>
      <c r="D36" s="55" t="s">
        <v>157</v>
      </c>
      <c r="E36" s="55" t="s">
        <v>105</v>
      </c>
      <c r="F36" s="55" t="s">
        <v>106</v>
      </c>
      <c r="G36" s="56" t="s">
        <v>115</v>
      </c>
      <c r="H36" s="59" t="s">
        <v>158</v>
      </c>
    </row>
    <row r="37" spans="1:8" ht="63.75">
      <c r="A37" s="53"/>
      <c r="B37" s="54" t="s">
        <v>100</v>
      </c>
      <c r="C37" s="55" t="s">
        <v>159</v>
      </c>
      <c r="D37" s="55" t="s">
        <v>160</v>
      </c>
      <c r="E37" s="55" t="s">
        <v>105</v>
      </c>
      <c r="F37" s="55" t="s">
        <v>106</v>
      </c>
      <c r="G37" s="56" t="s">
        <v>115</v>
      </c>
      <c r="H37" s="59" t="s">
        <v>161</v>
      </c>
    </row>
    <row r="38" spans="1:8" ht="25.5">
      <c r="A38" s="53"/>
      <c r="B38" s="54" t="s">
        <v>100</v>
      </c>
      <c r="C38" s="55" t="s">
        <v>162</v>
      </c>
      <c r="D38" s="55" t="s">
        <v>160</v>
      </c>
      <c r="E38" s="55" t="s">
        <v>105</v>
      </c>
      <c r="F38" s="55" t="s">
        <v>106</v>
      </c>
      <c r="G38" s="56" t="s">
        <v>122</v>
      </c>
      <c r="H38" s="60" t="s">
        <v>163</v>
      </c>
    </row>
    <row r="39" spans="1:8" ht="25.5">
      <c r="A39" s="47" t="s">
        <v>164</v>
      </c>
      <c r="B39" s="48"/>
      <c r="C39" s="49"/>
      <c r="D39" s="49"/>
      <c r="E39" s="49"/>
      <c r="F39" s="49"/>
      <c r="G39" s="50"/>
      <c r="H39" s="51" t="s">
        <v>165</v>
      </c>
    </row>
    <row r="40" spans="1:8" ht="25.5">
      <c r="A40" s="53"/>
      <c r="B40" s="54" t="s">
        <v>99</v>
      </c>
      <c r="C40" s="55" t="s">
        <v>159</v>
      </c>
      <c r="D40" s="55" t="s">
        <v>166</v>
      </c>
      <c r="E40" s="55" t="s">
        <v>167</v>
      </c>
      <c r="F40" s="55" t="s">
        <v>168</v>
      </c>
      <c r="G40" s="56" t="s">
        <v>169</v>
      </c>
      <c r="H40" s="57" t="s">
        <v>170</v>
      </c>
    </row>
    <row r="41" spans="1:8" ht="25.5">
      <c r="A41" s="53"/>
      <c r="B41" s="54" t="s">
        <v>99</v>
      </c>
      <c r="C41" s="55" t="s">
        <v>159</v>
      </c>
      <c r="D41" s="55" t="s">
        <v>166</v>
      </c>
      <c r="E41" s="55" t="s">
        <v>167</v>
      </c>
      <c r="F41" s="55" t="s">
        <v>171</v>
      </c>
      <c r="G41" s="56" t="s">
        <v>169</v>
      </c>
      <c r="H41" s="57" t="s">
        <v>170</v>
      </c>
    </row>
    <row r="42" spans="1:8" ht="38.25">
      <c r="A42" s="58"/>
      <c r="B42" s="54" t="s">
        <v>99</v>
      </c>
      <c r="C42" s="55" t="s">
        <v>172</v>
      </c>
      <c r="D42" s="55" t="s">
        <v>114</v>
      </c>
      <c r="E42" s="55" t="s">
        <v>105</v>
      </c>
      <c r="F42" s="55" t="s">
        <v>106</v>
      </c>
      <c r="G42" s="56" t="s">
        <v>173</v>
      </c>
      <c r="H42" s="57" t="s">
        <v>174</v>
      </c>
    </row>
    <row r="43" spans="1:8" ht="51">
      <c r="A43" s="58"/>
      <c r="B43" s="54" t="s">
        <v>99</v>
      </c>
      <c r="C43" s="55" t="s">
        <v>172</v>
      </c>
      <c r="D43" s="55" t="s">
        <v>175</v>
      </c>
      <c r="E43" s="55" t="s">
        <v>105</v>
      </c>
      <c r="F43" s="55" t="s">
        <v>168</v>
      </c>
      <c r="G43" s="56" t="s">
        <v>173</v>
      </c>
      <c r="H43" s="57" t="s">
        <v>176</v>
      </c>
    </row>
    <row r="44" spans="1:8" ht="51">
      <c r="A44" s="58"/>
      <c r="B44" s="54" t="s">
        <v>99</v>
      </c>
      <c r="C44" s="55" t="s">
        <v>172</v>
      </c>
      <c r="D44" s="55" t="s">
        <v>175</v>
      </c>
      <c r="E44" s="55" t="s">
        <v>105</v>
      </c>
      <c r="F44" s="55" t="s">
        <v>119</v>
      </c>
      <c r="G44" s="56" t="s">
        <v>173</v>
      </c>
      <c r="H44" s="57" t="s">
        <v>176</v>
      </c>
    </row>
    <row r="45" spans="1:8" ht="51">
      <c r="A45" s="58"/>
      <c r="B45" s="54" t="s">
        <v>99</v>
      </c>
      <c r="C45" s="55" t="s">
        <v>172</v>
      </c>
      <c r="D45" s="55" t="s">
        <v>175</v>
      </c>
      <c r="E45" s="55" t="s">
        <v>105</v>
      </c>
      <c r="F45" s="55" t="s">
        <v>171</v>
      </c>
      <c r="G45" s="56" t="s">
        <v>173</v>
      </c>
      <c r="H45" s="57" t="s">
        <v>176</v>
      </c>
    </row>
    <row r="46" spans="1:8" ht="51">
      <c r="A46" s="58"/>
      <c r="B46" s="54" t="s">
        <v>99</v>
      </c>
      <c r="C46" s="55" t="s">
        <v>172</v>
      </c>
      <c r="D46" s="55" t="s">
        <v>177</v>
      </c>
      <c r="E46" s="55" t="s">
        <v>105</v>
      </c>
      <c r="F46" s="55" t="s">
        <v>168</v>
      </c>
      <c r="G46" s="56" t="s">
        <v>173</v>
      </c>
      <c r="H46" s="57" t="s">
        <v>178</v>
      </c>
    </row>
    <row r="47" spans="1:8" ht="51">
      <c r="A47" s="58"/>
      <c r="B47" s="54" t="s">
        <v>99</v>
      </c>
      <c r="C47" s="55" t="s">
        <v>172</v>
      </c>
      <c r="D47" s="55" t="s">
        <v>177</v>
      </c>
      <c r="E47" s="55" t="s">
        <v>105</v>
      </c>
      <c r="F47" s="55" t="s">
        <v>119</v>
      </c>
      <c r="G47" s="56" t="s">
        <v>173</v>
      </c>
      <c r="H47" s="57" t="s">
        <v>178</v>
      </c>
    </row>
    <row r="48" spans="1:8" ht="38.25">
      <c r="A48" s="53"/>
      <c r="B48" s="54" t="s">
        <v>99</v>
      </c>
      <c r="C48" s="55" t="s">
        <v>172</v>
      </c>
      <c r="D48" s="55" t="s">
        <v>179</v>
      </c>
      <c r="E48" s="55" t="s">
        <v>105</v>
      </c>
      <c r="F48" s="55" t="s">
        <v>106</v>
      </c>
      <c r="G48" s="56" t="s">
        <v>173</v>
      </c>
      <c r="H48" s="57" t="s">
        <v>180</v>
      </c>
    </row>
    <row r="49" spans="1:8" ht="51">
      <c r="A49" s="53"/>
      <c r="B49" s="54" t="s">
        <v>99</v>
      </c>
      <c r="C49" s="55" t="s">
        <v>172</v>
      </c>
      <c r="D49" s="55" t="s">
        <v>181</v>
      </c>
      <c r="E49" s="55" t="s">
        <v>105</v>
      </c>
      <c r="F49" s="55" t="s">
        <v>168</v>
      </c>
      <c r="G49" s="56" t="s">
        <v>173</v>
      </c>
      <c r="H49" s="57" t="s">
        <v>182</v>
      </c>
    </row>
    <row r="50" spans="1:8" ht="51">
      <c r="A50" s="53"/>
      <c r="B50" s="54" t="s">
        <v>99</v>
      </c>
      <c r="C50" s="55" t="s">
        <v>172</v>
      </c>
      <c r="D50" s="55" t="s">
        <v>181</v>
      </c>
      <c r="E50" s="55" t="s">
        <v>105</v>
      </c>
      <c r="F50" s="55" t="s">
        <v>183</v>
      </c>
      <c r="G50" s="56" t="s">
        <v>173</v>
      </c>
      <c r="H50" s="57" t="s">
        <v>182</v>
      </c>
    </row>
    <row r="51" spans="1:8" ht="51">
      <c r="A51" s="58"/>
      <c r="B51" s="54" t="s">
        <v>99</v>
      </c>
      <c r="C51" s="55" t="s">
        <v>172</v>
      </c>
      <c r="D51" s="55" t="s">
        <v>181</v>
      </c>
      <c r="E51" s="55" t="s">
        <v>105</v>
      </c>
      <c r="F51" s="55" t="s">
        <v>119</v>
      </c>
      <c r="G51" s="56" t="s">
        <v>173</v>
      </c>
      <c r="H51" s="57" t="s">
        <v>182</v>
      </c>
    </row>
    <row r="52" spans="1:8" ht="51">
      <c r="A52" s="58"/>
      <c r="B52" s="54" t="s">
        <v>99</v>
      </c>
      <c r="C52" s="55" t="s">
        <v>172</v>
      </c>
      <c r="D52" s="55" t="s">
        <v>181</v>
      </c>
      <c r="E52" s="55" t="s">
        <v>105</v>
      </c>
      <c r="F52" s="55" t="s">
        <v>184</v>
      </c>
      <c r="G52" s="56" t="s">
        <v>173</v>
      </c>
      <c r="H52" s="57" t="s">
        <v>182</v>
      </c>
    </row>
    <row r="53" spans="1:8" ht="51">
      <c r="A53" s="58"/>
      <c r="B53" s="54" t="s">
        <v>99</v>
      </c>
      <c r="C53" s="55" t="s">
        <v>172</v>
      </c>
      <c r="D53" s="55" t="s">
        <v>181</v>
      </c>
      <c r="E53" s="55" t="s">
        <v>105</v>
      </c>
      <c r="F53" s="55" t="s">
        <v>171</v>
      </c>
      <c r="G53" s="56" t="s">
        <v>173</v>
      </c>
      <c r="H53" s="57" t="s">
        <v>182</v>
      </c>
    </row>
    <row r="54" spans="1:8" ht="12.75">
      <c r="A54" s="58"/>
      <c r="B54" s="54" t="s">
        <v>99</v>
      </c>
      <c r="C54" s="55" t="s">
        <v>103</v>
      </c>
      <c r="D54" s="55" t="s">
        <v>104</v>
      </c>
      <c r="E54" s="55" t="s">
        <v>105</v>
      </c>
      <c r="F54" s="55" t="s">
        <v>106</v>
      </c>
      <c r="G54" s="56" t="s">
        <v>107</v>
      </c>
      <c r="H54" s="57" t="s">
        <v>108</v>
      </c>
    </row>
    <row r="55" spans="1:8" ht="12.75">
      <c r="A55" s="58"/>
      <c r="B55" s="54" t="s">
        <v>99</v>
      </c>
      <c r="C55" s="55" t="s">
        <v>185</v>
      </c>
      <c r="D55" s="55" t="s">
        <v>114</v>
      </c>
      <c r="E55" s="55" t="s">
        <v>105</v>
      </c>
      <c r="F55" s="55" t="s">
        <v>106</v>
      </c>
      <c r="G55" s="56" t="s">
        <v>186</v>
      </c>
      <c r="H55" s="57" t="s">
        <v>187</v>
      </c>
    </row>
    <row r="56" spans="1:8" ht="51">
      <c r="A56" s="53"/>
      <c r="B56" s="54" t="s">
        <v>99</v>
      </c>
      <c r="C56" s="55" t="s">
        <v>185</v>
      </c>
      <c r="D56" s="55" t="s">
        <v>188</v>
      </c>
      <c r="E56" s="55" t="s">
        <v>105</v>
      </c>
      <c r="F56" s="55" t="s">
        <v>106</v>
      </c>
      <c r="G56" s="56" t="s">
        <v>186</v>
      </c>
      <c r="H56" s="57" t="s">
        <v>189</v>
      </c>
    </row>
    <row r="57" spans="1:8" ht="51">
      <c r="A57" s="53"/>
      <c r="B57" s="54" t="s">
        <v>99</v>
      </c>
      <c r="C57" s="55" t="s">
        <v>185</v>
      </c>
      <c r="D57" s="55" t="s">
        <v>188</v>
      </c>
      <c r="E57" s="55" t="s">
        <v>105</v>
      </c>
      <c r="F57" s="55" t="s">
        <v>119</v>
      </c>
      <c r="G57" s="56" t="s">
        <v>186</v>
      </c>
      <c r="H57" s="57" t="s">
        <v>189</v>
      </c>
    </row>
    <row r="58" spans="1:8" ht="25.5">
      <c r="A58" s="53"/>
      <c r="B58" s="54" t="s">
        <v>99</v>
      </c>
      <c r="C58" s="55" t="s">
        <v>185</v>
      </c>
      <c r="D58" s="55" t="s">
        <v>190</v>
      </c>
      <c r="E58" s="55" t="s">
        <v>105</v>
      </c>
      <c r="F58" s="55" t="s">
        <v>106</v>
      </c>
      <c r="G58" s="56" t="s">
        <v>191</v>
      </c>
      <c r="H58" s="57" t="s">
        <v>192</v>
      </c>
    </row>
    <row r="59" spans="1:8" ht="12.75">
      <c r="A59" s="53"/>
      <c r="B59" s="54" t="s">
        <v>99</v>
      </c>
      <c r="C59" s="55" t="s">
        <v>113</v>
      </c>
      <c r="D59" s="55" t="s">
        <v>114</v>
      </c>
      <c r="E59" s="55" t="s">
        <v>105</v>
      </c>
      <c r="F59" s="55" t="s">
        <v>106</v>
      </c>
      <c r="G59" s="56" t="s">
        <v>115</v>
      </c>
      <c r="H59" s="57" t="s">
        <v>116</v>
      </c>
    </row>
    <row r="60" spans="1:8" ht="12.75">
      <c r="A60" s="53"/>
      <c r="B60" s="54" t="s">
        <v>99</v>
      </c>
      <c r="C60" s="55" t="s">
        <v>113</v>
      </c>
      <c r="D60" s="55" t="s">
        <v>117</v>
      </c>
      <c r="E60" s="55" t="s">
        <v>105</v>
      </c>
      <c r="F60" s="55" t="s">
        <v>106</v>
      </c>
      <c r="G60" s="56" t="s">
        <v>115</v>
      </c>
      <c r="H60" s="57" t="s">
        <v>118</v>
      </c>
    </row>
    <row r="61" spans="1:8" ht="12.75">
      <c r="A61" s="53"/>
      <c r="B61" s="54" t="s">
        <v>99</v>
      </c>
      <c r="C61" s="55" t="s">
        <v>113</v>
      </c>
      <c r="D61" s="55" t="s">
        <v>117</v>
      </c>
      <c r="E61" s="55" t="s">
        <v>105</v>
      </c>
      <c r="F61" s="55" t="s">
        <v>184</v>
      </c>
      <c r="G61" s="56" t="s">
        <v>115</v>
      </c>
      <c r="H61" s="57" t="s">
        <v>118</v>
      </c>
    </row>
    <row r="62" spans="1:8" ht="12.75" customHeight="1">
      <c r="A62" s="47">
        <v>312</v>
      </c>
      <c r="B62" s="48"/>
      <c r="C62" s="49"/>
      <c r="D62" s="49"/>
      <c r="E62" s="49"/>
      <c r="F62" s="49"/>
      <c r="G62" s="50"/>
      <c r="H62" s="51" t="s">
        <v>193</v>
      </c>
    </row>
    <row r="63" spans="1:8" ht="25.5">
      <c r="A63" s="53"/>
      <c r="B63" s="54" t="s">
        <v>99</v>
      </c>
      <c r="C63" s="55" t="s">
        <v>103</v>
      </c>
      <c r="D63" s="55" t="s">
        <v>194</v>
      </c>
      <c r="E63" s="55" t="s">
        <v>105</v>
      </c>
      <c r="F63" s="55" t="s">
        <v>119</v>
      </c>
      <c r="G63" s="56" t="s">
        <v>107</v>
      </c>
      <c r="H63" s="57" t="s">
        <v>195</v>
      </c>
    </row>
    <row r="64" spans="1:8" ht="12.75">
      <c r="A64" s="53"/>
      <c r="B64" s="54" t="s">
        <v>99</v>
      </c>
      <c r="C64" s="55" t="s">
        <v>103</v>
      </c>
      <c r="D64" s="55" t="s">
        <v>104</v>
      </c>
      <c r="E64" s="55" t="s">
        <v>105</v>
      </c>
      <c r="F64" s="55" t="s">
        <v>168</v>
      </c>
      <c r="G64" s="56" t="s">
        <v>107</v>
      </c>
      <c r="H64" s="57" t="s">
        <v>108</v>
      </c>
    </row>
    <row r="65" spans="1:8" ht="38.25">
      <c r="A65" s="53"/>
      <c r="B65" s="54" t="s">
        <v>99</v>
      </c>
      <c r="C65" s="55" t="s">
        <v>109</v>
      </c>
      <c r="D65" s="55" t="s">
        <v>196</v>
      </c>
      <c r="E65" s="55" t="s">
        <v>105</v>
      </c>
      <c r="F65" s="55" t="s">
        <v>106</v>
      </c>
      <c r="G65" s="56" t="s">
        <v>111</v>
      </c>
      <c r="H65" s="57" t="s">
        <v>197</v>
      </c>
    </row>
    <row r="66" spans="1:8" ht="25.5">
      <c r="A66" s="53"/>
      <c r="B66" s="54" t="s">
        <v>99</v>
      </c>
      <c r="C66" s="55" t="s">
        <v>109</v>
      </c>
      <c r="D66" s="55" t="s">
        <v>110</v>
      </c>
      <c r="E66" s="55" t="s">
        <v>105</v>
      </c>
      <c r="F66" s="55" t="s">
        <v>198</v>
      </c>
      <c r="G66" s="56" t="s">
        <v>111</v>
      </c>
      <c r="H66" s="57" t="s">
        <v>211</v>
      </c>
    </row>
    <row r="67" spans="1:8" ht="12.75">
      <c r="A67" s="53"/>
      <c r="B67" s="54" t="s">
        <v>99</v>
      </c>
      <c r="C67" s="55" t="s">
        <v>113</v>
      </c>
      <c r="D67" s="55" t="s">
        <v>114</v>
      </c>
      <c r="E67" s="55" t="s">
        <v>105</v>
      </c>
      <c r="F67" s="55" t="s">
        <v>106</v>
      </c>
      <c r="G67" s="56" t="s">
        <v>115</v>
      </c>
      <c r="H67" s="57" t="s">
        <v>116</v>
      </c>
    </row>
    <row r="68" spans="1:8" ht="12.75">
      <c r="A68" s="53"/>
      <c r="B68" s="54" t="s">
        <v>99</v>
      </c>
      <c r="C68" s="55" t="s">
        <v>113</v>
      </c>
      <c r="D68" s="55" t="s">
        <v>117</v>
      </c>
      <c r="E68" s="55" t="s">
        <v>105</v>
      </c>
      <c r="F68" s="55" t="s">
        <v>106</v>
      </c>
      <c r="G68" s="56" t="s">
        <v>115</v>
      </c>
      <c r="H68" s="57" t="s">
        <v>118</v>
      </c>
    </row>
    <row r="69" spans="1:8" ht="25.5">
      <c r="A69" s="53"/>
      <c r="B69" s="54" t="s">
        <v>100</v>
      </c>
      <c r="C69" s="55" t="s">
        <v>162</v>
      </c>
      <c r="D69" s="55" t="s">
        <v>160</v>
      </c>
      <c r="E69" s="55" t="s">
        <v>105</v>
      </c>
      <c r="F69" s="55" t="s">
        <v>106</v>
      </c>
      <c r="G69" s="56" t="s">
        <v>122</v>
      </c>
      <c r="H69" s="60" t="s">
        <v>163</v>
      </c>
    </row>
    <row r="70" spans="1:8" ht="25.5">
      <c r="A70" s="47" t="s">
        <v>199</v>
      </c>
      <c r="B70" s="48"/>
      <c r="C70" s="49"/>
      <c r="D70" s="49"/>
      <c r="E70" s="49"/>
      <c r="F70" s="49"/>
      <c r="G70" s="50"/>
      <c r="H70" s="51" t="s">
        <v>200</v>
      </c>
    </row>
    <row r="71" spans="1:8" ht="63.75">
      <c r="A71" s="53"/>
      <c r="B71" s="54" t="s">
        <v>99</v>
      </c>
      <c r="C71" s="55" t="s">
        <v>159</v>
      </c>
      <c r="D71" s="55" t="s">
        <v>201</v>
      </c>
      <c r="E71" s="55" t="s">
        <v>167</v>
      </c>
      <c r="F71" s="55" t="s">
        <v>168</v>
      </c>
      <c r="G71" s="56" t="s">
        <v>169</v>
      </c>
      <c r="H71" s="57" t="s">
        <v>202</v>
      </c>
    </row>
    <row r="72" spans="1:8" ht="63.75">
      <c r="A72" s="53"/>
      <c r="B72" s="54" t="s">
        <v>99</v>
      </c>
      <c r="C72" s="55" t="s">
        <v>159</v>
      </c>
      <c r="D72" s="55" t="s">
        <v>201</v>
      </c>
      <c r="E72" s="55" t="s">
        <v>167</v>
      </c>
      <c r="F72" s="55" t="s">
        <v>171</v>
      </c>
      <c r="G72" s="56" t="s">
        <v>169</v>
      </c>
      <c r="H72" s="57" t="s">
        <v>202</v>
      </c>
    </row>
    <row r="73" spans="1:8" ht="12.75">
      <c r="A73" s="53"/>
      <c r="B73" s="54" t="s">
        <v>99</v>
      </c>
      <c r="C73" s="55" t="s">
        <v>103</v>
      </c>
      <c r="D73" s="55" t="s">
        <v>104</v>
      </c>
      <c r="E73" s="55" t="s">
        <v>105</v>
      </c>
      <c r="F73" s="55" t="s">
        <v>106</v>
      </c>
      <c r="G73" s="56" t="s">
        <v>107</v>
      </c>
      <c r="H73" s="57" t="s">
        <v>108</v>
      </c>
    </row>
    <row r="74" spans="1:8" ht="51">
      <c r="A74" s="53"/>
      <c r="B74" s="54" t="s">
        <v>99</v>
      </c>
      <c r="C74" s="55" t="s">
        <v>109</v>
      </c>
      <c r="D74" s="55" t="s">
        <v>203</v>
      </c>
      <c r="E74" s="55" t="s">
        <v>105</v>
      </c>
      <c r="F74" s="55" t="s">
        <v>106</v>
      </c>
      <c r="G74" s="56" t="s">
        <v>111</v>
      </c>
      <c r="H74" s="57" t="s">
        <v>204</v>
      </c>
    </row>
    <row r="75" spans="1:8" ht="12.75">
      <c r="A75" s="53"/>
      <c r="B75" s="54" t="s">
        <v>99</v>
      </c>
      <c r="C75" s="55" t="s">
        <v>113</v>
      </c>
      <c r="D75" s="55" t="s">
        <v>114</v>
      </c>
      <c r="E75" s="55" t="s">
        <v>105</v>
      </c>
      <c r="F75" s="55" t="s">
        <v>106</v>
      </c>
      <c r="G75" s="56" t="s">
        <v>115</v>
      </c>
      <c r="H75" s="57" t="s">
        <v>116</v>
      </c>
    </row>
    <row r="76" spans="1:8" ht="12.75">
      <c r="A76" s="53"/>
      <c r="B76" s="54" t="s">
        <v>99</v>
      </c>
      <c r="C76" s="55" t="s">
        <v>113</v>
      </c>
      <c r="D76" s="55" t="s">
        <v>117</v>
      </c>
      <c r="E76" s="55" t="s">
        <v>105</v>
      </c>
      <c r="F76" s="55" t="s">
        <v>106</v>
      </c>
      <c r="G76" s="56" t="s">
        <v>115</v>
      </c>
      <c r="H76" s="57" t="s">
        <v>118</v>
      </c>
    </row>
    <row r="77" spans="1:8" ht="25.5">
      <c r="A77" s="47" t="s">
        <v>205</v>
      </c>
      <c r="B77" s="48"/>
      <c r="C77" s="49"/>
      <c r="D77" s="49"/>
      <c r="E77" s="49"/>
      <c r="F77" s="49"/>
      <c r="G77" s="50"/>
      <c r="H77" s="51" t="s">
        <v>206</v>
      </c>
    </row>
    <row r="78" spans="1:8" ht="12.75">
      <c r="A78" s="53"/>
      <c r="B78" s="54" t="s">
        <v>99</v>
      </c>
      <c r="C78" s="55" t="s">
        <v>103</v>
      </c>
      <c r="D78" s="55" t="s">
        <v>104</v>
      </c>
      <c r="E78" s="55" t="s">
        <v>105</v>
      </c>
      <c r="F78" s="55" t="s">
        <v>106</v>
      </c>
      <c r="G78" s="56" t="s">
        <v>107</v>
      </c>
      <c r="H78" s="57" t="s">
        <v>108</v>
      </c>
    </row>
    <row r="79" spans="1:9" ht="38.25" customHeight="1">
      <c r="A79" s="61"/>
      <c r="B79" s="62" t="s">
        <v>99</v>
      </c>
      <c r="C79" s="63" t="s">
        <v>109</v>
      </c>
      <c r="D79" s="63" t="s">
        <v>196</v>
      </c>
      <c r="E79" s="63" t="s">
        <v>105</v>
      </c>
      <c r="F79" s="63" t="s">
        <v>106</v>
      </c>
      <c r="G79" s="64" t="s">
        <v>111</v>
      </c>
      <c r="H79" s="65" t="s">
        <v>197</v>
      </c>
      <c r="I79" s="66"/>
    </row>
    <row r="80" spans="1:8" ht="12.75">
      <c r="A80" s="53"/>
      <c r="B80" s="54" t="s">
        <v>99</v>
      </c>
      <c r="C80" s="55" t="s">
        <v>113</v>
      </c>
      <c r="D80" s="55" t="s">
        <v>114</v>
      </c>
      <c r="E80" s="55" t="s">
        <v>105</v>
      </c>
      <c r="F80" s="55" t="s">
        <v>106</v>
      </c>
      <c r="G80" s="56" t="s">
        <v>115</v>
      </c>
      <c r="H80" s="57" t="s">
        <v>116</v>
      </c>
    </row>
    <row r="81" spans="1:8" ht="12.75">
      <c r="A81" s="67"/>
      <c r="B81" s="54" t="s">
        <v>99</v>
      </c>
      <c r="C81" s="55" t="s">
        <v>113</v>
      </c>
      <c r="D81" s="55" t="s">
        <v>117</v>
      </c>
      <c r="E81" s="55" t="s">
        <v>105</v>
      </c>
      <c r="F81" s="55" t="s">
        <v>106</v>
      </c>
      <c r="G81" s="56" t="s">
        <v>115</v>
      </c>
      <c r="H81" s="57" t="s">
        <v>118</v>
      </c>
    </row>
    <row r="82" spans="1:8" ht="25.5">
      <c r="A82" s="68" t="s">
        <v>207</v>
      </c>
      <c r="B82" s="69"/>
      <c r="C82" s="70"/>
      <c r="D82" s="70"/>
      <c r="E82" s="70"/>
      <c r="F82" s="70"/>
      <c r="G82" s="71"/>
      <c r="H82" s="72" t="s">
        <v>208</v>
      </c>
    </row>
    <row r="83" spans="1:8" ht="12.75">
      <c r="A83" s="53"/>
      <c r="B83" s="54" t="s">
        <v>99</v>
      </c>
      <c r="C83" s="55" t="s">
        <v>103</v>
      </c>
      <c r="D83" s="55" t="s">
        <v>104</v>
      </c>
      <c r="E83" s="55" t="s">
        <v>105</v>
      </c>
      <c r="F83" s="55" t="s">
        <v>106</v>
      </c>
      <c r="G83" s="56" t="s">
        <v>107</v>
      </c>
      <c r="H83" s="57" t="s">
        <v>108</v>
      </c>
    </row>
    <row r="84" spans="1:8" ht="12.75">
      <c r="A84" s="53"/>
      <c r="B84" s="54" t="s">
        <v>99</v>
      </c>
      <c r="C84" s="55" t="s">
        <v>113</v>
      </c>
      <c r="D84" s="55" t="s">
        <v>114</v>
      </c>
      <c r="E84" s="55" t="s">
        <v>105</v>
      </c>
      <c r="F84" s="55" t="s">
        <v>106</v>
      </c>
      <c r="G84" s="56" t="s">
        <v>115</v>
      </c>
      <c r="H84" s="57" t="s">
        <v>116</v>
      </c>
    </row>
    <row r="85" spans="1:8" ht="12.75">
      <c r="A85" s="67"/>
      <c r="B85" s="54" t="s">
        <v>99</v>
      </c>
      <c r="C85" s="55" t="s">
        <v>113</v>
      </c>
      <c r="D85" s="55" t="s">
        <v>117</v>
      </c>
      <c r="E85" s="55" t="s">
        <v>105</v>
      </c>
      <c r="F85" s="55" t="s">
        <v>106</v>
      </c>
      <c r="G85" s="56" t="s">
        <v>115</v>
      </c>
      <c r="H85" s="57" t="s">
        <v>118</v>
      </c>
    </row>
    <row r="86" spans="1:8" ht="25.5">
      <c r="A86" s="68" t="s">
        <v>209</v>
      </c>
      <c r="B86" s="69"/>
      <c r="C86" s="70"/>
      <c r="D86" s="70"/>
      <c r="E86" s="70"/>
      <c r="F86" s="70"/>
      <c r="G86" s="71"/>
      <c r="H86" s="72" t="s">
        <v>210</v>
      </c>
    </row>
    <row r="87" spans="1:8" ht="12.75">
      <c r="A87" s="53"/>
      <c r="B87" s="54" t="s">
        <v>99</v>
      </c>
      <c r="C87" s="55" t="s">
        <v>103</v>
      </c>
      <c r="D87" s="55" t="s">
        <v>104</v>
      </c>
      <c r="E87" s="55" t="s">
        <v>105</v>
      </c>
      <c r="F87" s="55" t="s">
        <v>106</v>
      </c>
      <c r="G87" s="56" t="s">
        <v>107</v>
      </c>
      <c r="H87" s="57" t="s">
        <v>108</v>
      </c>
    </row>
    <row r="88" spans="1:8" ht="12.75">
      <c r="A88" s="53"/>
      <c r="B88" s="54" t="s">
        <v>99</v>
      </c>
      <c r="C88" s="55" t="s">
        <v>113</v>
      </c>
      <c r="D88" s="55" t="s">
        <v>114</v>
      </c>
      <c r="E88" s="55" t="s">
        <v>105</v>
      </c>
      <c r="F88" s="55" t="s">
        <v>106</v>
      </c>
      <c r="G88" s="56" t="s">
        <v>115</v>
      </c>
      <c r="H88" s="57" t="s">
        <v>116</v>
      </c>
    </row>
    <row r="89" spans="1:8" ht="12.75">
      <c r="A89" s="73"/>
      <c r="B89" s="74" t="s">
        <v>99</v>
      </c>
      <c r="C89" s="75" t="s">
        <v>113</v>
      </c>
      <c r="D89" s="75" t="s">
        <v>117</v>
      </c>
      <c r="E89" s="75" t="s">
        <v>105</v>
      </c>
      <c r="F89" s="75" t="s">
        <v>106</v>
      </c>
      <c r="G89" s="76" t="s">
        <v>115</v>
      </c>
      <c r="H89" s="77" t="s">
        <v>118</v>
      </c>
    </row>
  </sheetData>
  <mergeCells count="6">
    <mergeCell ref="B12:G12"/>
    <mergeCell ref="B11:G11"/>
    <mergeCell ref="A7:H7"/>
    <mergeCell ref="A8:H8"/>
    <mergeCell ref="A10:G10"/>
    <mergeCell ref="H10:H11"/>
  </mergeCells>
  <printOptions/>
  <pageMargins left="0.984251968503937" right="0.3937007874015748" top="0.5511811023622047" bottom="0.5905511811023623" header="0.2362204724409449" footer="0.5118110236220472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J39"/>
  <sheetViews>
    <sheetView workbookViewId="0" topLeftCell="A1">
      <selection activeCell="K11" sqref="K11"/>
    </sheetView>
  </sheetViews>
  <sheetFormatPr defaultColWidth="9.140625" defaultRowHeight="12.75"/>
  <cols>
    <col min="1" max="1" width="9.140625" style="78" customWidth="1"/>
    <col min="2" max="2" width="2.421875" style="79" customWidth="1"/>
    <col min="3" max="3" width="3.28125" style="79" customWidth="1"/>
    <col min="4" max="4" width="5.421875" style="79" customWidth="1"/>
    <col min="5" max="5" width="3.28125" style="79" customWidth="1"/>
    <col min="6" max="6" width="4.7109375" style="79" customWidth="1"/>
    <col min="7" max="7" width="4.421875" style="79" customWidth="1"/>
    <col min="8" max="8" width="59.28125" style="80" customWidth="1"/>
    <col min="9" max="16384" width="9.140625" style="81" customWidth="1"/>
  </cols>
  <sheetData>
    <row r="6" ht="30.75" customHeight="1"/>
    <row r="7" spans="1:8" ht="37.5" customHeight="1">
      <c r="A7" s="82" t="s">
        <v>212</v>
      </c>
      <c r="B7" s="82"/>
      <c r="C7" s="82"/>
      <c r="D7" s="82"/>
      <c r="E7" s="82"/>
      <c r="F7" s="82"/>
      <c r="G7" s="82"/>
      <c r="H7" s="82"/>
    </row>
    <row r="8" spans="1:10" ht="13.5" customHeight="1">
      <c r="A8" s="83"/>
      <c r="B8" s="83"/>
      <c r="C8" s="83"/>
      <c r="D8" s="83"/>
      <c r="E8" s="83"/>
      <c r="F8" s="83"/>
      <c r="G8" s="83"/>
      <c r="H8" s="83"/>
      <c r="J8" s="81" t="s">
        <v>213</v>
      </c>
    </row>
    <row r="9" spans="1:8" s="87" customFormat="1" ht="26.25" customHeight="1">
      <c r="A9" s="84" t="s">
        <v>95</v>
      </c>
      <c r="B9" s="85"/>
      <c r="C9" s="85"/>
      <c r="D9" s="85"/>
      <c r="E9" s="85"/>
      <c r="F9" s="85"/>
      <c r="G9" s="85"/>
      <c r="H9" s="86" t="s">
        <v>214</v>
      </c>
    </row>
    <row r="10" spans="1:8" s="87" customFormat="1" ht="25.5" customHeight="1">
      <c r="A10" s="88" t="s">
        <v>215</v>
      </c>
      <c r="B10" s="89" t="s">
        <v>216</v>
      </c>
      <c r="C10" s="89"/>
      <c r="D10" s="89"/>
      <c r="E10" s="89"/>
      <c r="F10" s="89"/>
      <c r="G10" s="90"/>
      <c r="H10" s="91"/>
    </row>
    <row r="11" spans="1:8" s="87" customFormat="1" ht="12.75">
      <c r="A11" s="88">
        <v>1</v>
      </c>
      <c r="B11" s="89" t="s">
        <v>100</v>
      </c>
      <c r="C11" s="89"/>
      <c r="D11" s="89"/>
      <c r="E11" s="89"/>
      <c r="F11" s="89"/>
      <c r="G11" s="89"/>
      <c r="H11" s="92">
        <v>3</v>
      </c>
    </row>
    <row r="12" spans="1:8" s="98" customFormat="1" ht="25.5">
      <c r="A12" s="93" t="s">
        <v>101</v>
      </c>
      <c r="B12" s="94"/>
      <c r="C12" s="95"/>
      <c r="D12" s="95"/>
      <c r="E12" s="95"/>
      <c r="F12" s="95"/>
      <c r="G12" s="96"/>
      <c r="H12" s="97" t="s">
        <v>217</v>
      </c>
    </row>
    <row r="13" spans="1:8" ht="25.5">
      <c r="A13" s="99"/>
      <c r="B13" s="100" t="s">
        <v>167</v>
      </c>
      <c r="C13" s="101" t="s">
        <v>120</v>
      </c>
      <c r="D13" s="101" t="s">
        <v>218</v>
      </c>
      <c r="E13" s="101" t="s">
        <v>105</v>
      </c>
      <c r="F13" s="101" t="s">
        <v>106</v>
      </c>
      <c r="G13" s="102" t="s">
        <v>219</v>
      </c>
      <c r="H13" s="103" t="s">
        <v>41</v>
      </c>
    </row>
    <row r="14" spans="1:8" s="105" customFormat="1" ht="25.5">
      <c r="A14" s="104"/>
      <c r="B14" s="100" t="s">
        <v>167</v>
      </c>
      <c r="C14" s="101" t="s">
        <v>120</v>
      </c>
      <c r="D14" s="101" t="s">
        <v>218</v>
      </c>
      <c r="E14" s="101" t="s">
        <v>105</v>
      </c>
      <c r="F14" s="101" t="s">
        <v>106</v>
      </c>
      <c r="G14" s="102" t="s">
        <v>220</v>
      </c>
      <c r="H14" s="103" t="s">
        <v>221</v>
      </c>
    </row>
    <row r="15" spans="1:8" ht="38.25">
      <c r="A15" s="99"/>
      <c r="B15" s="100" t="s">
        <v>167</v>
      </c>
      <c r="C15" s="101" t="s">
        <v>222</v>
      </c>
      <c r="D15" s="101" t="s">
        <v>223</v>
      </c>
      <c r="E15" s="101" t="s">
        <v>105</v>
      </c>
      <c r="F15" s="101" t="s">
        <v>106</v>
      </c>
      <c r="G15" s="102" t="s">
        <v>219</v>
      </c>
      <c r="H15" s="103" t="s">
        <v>47</v>
      </c>
    </row>
    <row r="16" spans="1:8" s="105" customFormat="1" ht="38.25">
      <c r="A16" s="104"/>
      <c r="B16" s="100" t="s">
        <v>167</v>
      </c>
      <c r="C16" s="101" t="s">
        <v>222</v>
      </c>
      <c r="D16" s="101" t="s">
        <v>223</v>
      </c>
      <c r="E16" s="101" t="s">
        <v>105</v>
      </c>
      <c r="F16" s="101" t="s">
        <v>106</v>
      </c>
      <c r="G16" s="102" t="s">
        <v>220</v>
      </c>
      <c r="H16" s="103" t="s">
        <v>224</v>
      </c>
    </row>
    <row r="17" spans="1:8" ht="25.5">
      <c r="A17" s="99"/>
      <c r="B17" s="100" t="s">
        <v>167</v>
      </c>
      <c r="C17" s="101" t="s">
        <v>225</v>
      </c>
      <c r="D17" s="101" t="s">
        <v>226</v>
      </c>
      <c r="E17" s="101" t="s">
        <v>105</v>
      </c>
      <c r="F17" s="101" t="s">
        <v>106</v>
      </c>
      <c r="G17" s="102" t="s">
        <v>227</v>
      </c>
      <c r="H17" s="103" t="s">
        <v>37</v>
      </c>
    </row>
    <row r="18" spans="1:8" ht="25.5">
      <c r="A18" s="99"/>
      <c r="B18" s="100" t="s">
        <v>167</v>
      </c>
      <c r="C18" s="101" t="s">
        <v>225</v>
      </c>
      <c r="D18" s="101" t="s">
        <v>226</v>
      </c>
      <c r="E18" s="101" t="s">
        <v>105</v>
      </c>
      <c r="F18" s="101" t="s">
        <v>106</v>
      </c>
      <c r="G18" s="102" t="s">
        <v>228</v>
      </c>
      <c r="H18" s="103" t="s">
        <v>38</v>
      </c>
    </row>
    <row r="19" spans="1:8" ht="64.5" customHeight="1">
      <c r="A19" s="99"/>
      <c r="B19" s="100" t="s">
        <v>167</v>
      </c>
      <c r="C19" s="101" t="s">
        <v>229</v>
      </c>
      <c r="D19" s="101" t="s">
        <v>230</v>
      </c>
      <c r="E19" s="101" t="s">
        <v>105</v>
      </c>
      <c r="F19" s="101" t="s">
        <v>106</v>
      </c>
      <c r="G19" s="102" t="s">
        <v>220</v>
      </c>
      <c r="H19" s="103" t="s">
        <v>231</v>
      </c>
    </row>
    <row r="20" spans="1:8" ht="72" customHeight="1">
      <c r="A20" s="99"/>
      <c r="B20" s="106" t="s">
        <v>167</v>
      </c>
      <c r="C20" s="107" t="s">
        <v>229</v>
      </c>
      <c r="D20" s="107" t="s">
        <v>232</v>
      </c>
      <c r="E20" s="107" t="s">
        <v>105</v>
      </c>
      <c r="F20" s="107" t="s">
        <v>106</v>
      </c>
      <c r="G20" s="108" t="s">
        <v>233</v>
      </c>
      <c r="H20" s="109" t="s">
        <v>234</v>
      </c>
    </row>
    <row r="21" spans="1:8" s="105" customFormat="1" ht="78" customHeight="1">
      <c r="A21" s="110"/>
      <c r="B21" s="111" t="s">
        <v>167</v>
      </c>
      <c r="C21" s="112" t="s">
        <v>229</v>
      </c>
      <c r="D21" s="112" t="s">
        <v>232</v>
      </c>
      <c r="E21" s="112" t="s">
        <v>105</v>
      </c>
      <c r="F21" s="112" t="s">
        <v>106</v>
      </c>
      <c r="G21" s="113" t="s">
        <v>235</v>
      </c>
      <c r="H21" s="114" t="s">
        <v>236</v>
      </c>
    </row>
    <row r="22" spans="1:8" s="105" customFormat="1" ht="12.75">
      <c r="A22" s="115"/>
      <c r="B22" s="116"/>
      <c r="C22" s="116"/>
      <c r="D22" s="116"/>
      <c r="E22" s="116"/>
      <c r="F22" s="116"/>
      <c r="G22" s="116"/>
      <c r="H22" s="117"/>
    </row>
    <row r="23" spans="1:8" s="105" customFormat="1" ht="12.75">
      <c r="A23" s="115"/>
      <c r="B23" s="116"/>
      <c r="C23" s="116"/>
      <c r="D23" s="116"/>
      <c r="E23" s="116"/>
      <c r="F23" s="116"/>
      <c r="G23" s="116"/>
      <c r="H23" s="117"/>
    </row>
    <row r="24" spans="1:8" s="105" customFormat="1" ht="12.75">
      <c r="A24" s="115"/>
      <c r="B24" s="116"/>
      <c r="C24" s="116"/>
      <c r="D24" s="116"/>
      <c r="E24" s="116"/>
      <c r="F24" s="116"/>
      <c r="G24" s="116"/>
      <c r="H24" s="117"/>
    </row>
    <row r="25" spans="1:8" s="105" customFormat="1" ht="12.75">
      <c r="A25" s="115"/>
      <c r="B25" s="116"/>
      <c r="C25" s="116"/>
      <c r="D25" s="116"/>
      <c r="E25" s="116"/>
      <c r="F25" s="116"/>
      <c r="G25" s="116"/>
      <c r="H25" s="117"/>
    </row>
    <row r="26" spans="1:8" s="105" customFormat="1" ht="12.75">
      <c r="A26" s="115"/>
      <c r="B26" s="116"/>
      <c r="C26" s="116"/>
      <c r="D26" s="116"/>
      <c r="E26" s="116"/>
      <c r="F26" s="116"/>
      <c r="G26" s="116"/>
      <c r="H26" s="117"/>
    </row>
    <row r="27" spans="1:8" s="105" customFormat="1" ht="12.75">
      <c r="A27" s="115"/>
      <c r="B27" s="116"/>
      <c r="C27" s="116"/>
      <c r="D27" s="116"/>
      <c r="E27" s="116"/>
      <c r="F27" s="116"/>
      <c r="G27" s="116"/>
      <c r="H27" s="118"/>
    </row>
    <row r="28" spans="1:8" s="105" customFormat="1" ht="12.75">
      <c r="A28" s="115"/>
      <c r="B28" s="116"/>
      <c r="C28" s="116"/>
      <c r="D28" s="116"/>
      <c r="E28" s="116"/>
      <c r="F28" s="116"/>
      <c r="G28" s="116"/>
      <c r="H28" s="118"/>
    </row>
    <row r="29" spans="1:8" s="105" customFormat="1" ht="12.75">
      <c r="A29" s="115"/>
      <c r="B29" s="116"/>
      <c r="C29" s="116"/>
      <c r="D29" s="116"/>
      <c r="E29" s="116"/>
      <c r="F29" s="116"/>
      <c r="G29" s="116"/>
      <c r="H29" s="118"/>
    </row>
    <row r="30" spans="1:8" s="105" customFormat="1" ht="12.75">
      <c r="A30" s="115"/>
      <c r="B30" s="116"/>
      <c r="C30" s="116"/>
      <c r="D30" s="116"/>
      <c r="E30" s="116"/>
      <c r="F30" s="116"/>
      <c r="G30" s="116"/>
      <c r="H30" s="118"/>
    </row>
    <row r="31" spans="1:8" s="105" customFormat="1" ht="12.75">
      <c r="A31" s="115"/>
      <c r="B31" s="116"/>
      <c r="C31" s="116"/>
      <c r="D31" s="116"/>
      <c r="E31" s="116"/>
      <c r="F31" s="116"/>
      <c r="G31" s="116"/>
      <c r="H31" s="118"/>
    </row>
    <row r="32" spans="1:8" s="105" customFormat="1" ht="12.75">
      <c r="A32" s="115"/>
      <c r="B32" s="116"/>
      <c r="C32" s="116"/>
      <c r="D32" s="116"/>
      <c r="E32" s="116"/>
      <c r="F32" s="116"/>
      <c r="G32" s="116"/>
      <c r="H32" s="118"/>
    </row>
    <row r="33" spans="1:8" s="105" customFormat="1" ht="12.75">
      <c r="A33" s="115"/>
      <c r="B33" s="116"/>
      <c r="C33" s="116"/>
      <c r="D33" s="116"/>
      <c r="E33" s="116"/>
      <c r="F33" s="116"/>
      <c r="G33" s="116"/>
      <c r="H33" s="118"/>
    </row>
    <row r="34" spans="1:8" s="105" customFormat="1" ht="12.75">
      <c r="A34" s="115"/>
      <c r="B34" s="116"/>
      <c r="C34" s="116"/>
      <c r="D34" s="116"/>
      <c r="E34" s="116"/>
      <c r="F34" s="116"/>
      <c r="G34" s="116"/>
      <c r="H34" s="118"/>
    </row>
    <row r="35" spans="1:8" s="105" customFormat="1" ht="12.75">
      <c r="A35" s="115"/>
      <c r="B35" s="116"/>
      <c r="C35" s="116"/>
      <c r="D35" s="116"/>
      <c r="E35" s="116"/>
      <c r="F35" s="116"/>
      <c r="G35" s="116"/>
      <c r="H35" s="118"/>
    </row>
    <row r="36" spans="1:8" s="105" customFormat="1" ht="12.75">
      <c r="A36" s="115"/>
      <c r="B36" s="116"/>
      <c r="C36" s="116"/>
      <c r="D36" s="116"/>
      <c r="E36" s="116"/>
      <c r="F36" s="116"/>
      <c r="G36" s="116"/>
      <c r="H36" s="118"/>
    </row>
    <row r="37" spans="1:8" s="105" customFormat="1" ht="12.75">
      <c r="A37" s="115"/>
      <c r="B37" s="116"/>
      <c r="C37" s="116"/>
      <c r="D37" s="116"/>
      <c r="E37" s="116"/>
      <c r="F37" s="116"/>
      <c r="G37" s="116"/>
      <c r="H37" s="118"/>
    </row>
    <row r="38" spans="1:8" s="105" customFormat="1" ht="12.75">
      <c r="A38" s="115"/>
      <c r="B38" s="116"/>
      <c r="C38" s="116"/>
      <c r="D38" s="116"/>
      <c r="E38" s="116"/>
      <c r="F38" s="116"/>
      <c r="G38" s="116"/>
      <c r="H38" s="118"/>
    </row>
    <row r="39" spans="1:8" s="105" customFormat="1" ht="12.75">
      <c r="A39" s="115"/>
      <c r="B39" s="116"/>
      <c r="C39" s="116"/>
      <c r="D39" s="116"/>
      <c r="E39" s="116"/>
      <c r="F39" s="116"/>
      <c r="G39" s="116"/>
      <c r="H39" s="118"/>
    </row>
  </sheetData>
  <mergeCells count="5">
    <mergeCell ref="A7:H7"/>
    <mergeCell ref="B10:G10"/>
    <mergeCell ref="B11:G11"/>
    <mergeCell ref="A9:G9"/>
    <mergeCell ref="H9:H10"/>
  </mergeCells>
  <printOptions/>
  <pageMargins left="0.7874015748031497" right="0.16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R619"/>
  <sheetViews>
    <sheetView zoomScale="110" zoomScaleNormal="110" workbookViewId="0" topLeftCell="A586">
      <selection activeCell="G601" sqref="G601"/>
    </sheetView>
  </sheetViews>
  <sheetFormatPr defaultColWidth="9.140625" defaultRowHeight="12.75"/>
  <cols>
    <col min="1" max="1" width="5.57421875" style="132" customWidth="1"/>
    <col min="2" max="2" width="6.57421875" style="132" customWidth="1"/>
    <col min="3" max="3" width="4.00390625" style="132" customWidth="1"/>
    <col min="4" max="4" width="71.00390625" style="275" customWidth="1"/>
    <col min="5" max="5" width="12.7109375" style="126" customWidth="1"/>
    <col min="6" max="16384" width="9.140625" style="122" customWidth="1"/>
  </cols>
  <sheetData>
    <row r="1" spans="1:5" ht="12.75">
      <c r="A1" s="119"/>
      <c r="B1" s="119"/>
      <c r="C1" s="119"/>
      <c r="D1" s="120"/>
      <c r="E1" s="121"/>
    </row>
    <row r="2" spans="1:5" ht="12">
      <c r="A2" s="119"/>
      <c r="B2" s="119"/>
      <c r="C2" s="119"/>
      <c r="D2" s="123"/>
      <c r="E2" s="124"/>
    </row>
    <row r="3" spans="1:4" ht="42.75" customHeight="1">
      <c r="A3" s="119"/>
      <c r="B3" s="119"/>
      <c r="C3" s="119"/>
      <c r="D3" s="125"/>
    </row>
    <row r="4" spans="1:4" ht="6.75" customHeight="1">
      <c r="A4" s="119"/>
      <c r="B4" s="119"/>
      <c r="C4" s="119"/>
      <c r="D4" s="125"/>
    </row>
    <row r="5" spans="1:5" ht="42.75" customHeight="1">
      <c r="A5" s="127" t="s">
        <v>237</v>
      </c>
      <c r="B5" s="127"/>
      <c r="C5" s="127"/>
      <c r="D5" s="127"/>
      <c r="E5" s="127"/>
    </row>
    <row r="6" spans="1:4" ht="12.75">
      <c r="A6" s="119"/>
      <c r="B6" s="119"/>
      <c r="C6" s="119"/>
      <c r="D6" s="128"/>
    </row>
    <row r="7" spans="1:5" s="132" customFormat="1" ht="10.5">
      <c r="A7" s="129" t="s">
        <v>238</v>
      </c>
      <c r="B7" s="129" t="s">
        <v>239</v>
      </c>
      <c r="C7" s="129" t="s">
        <v>240</v>
      </c>
      <c r="D7" s="130" t="s">
        <v>241</v>
      </c>
      <c r="E7" s="131" t="s">
        <v>242</v>
      </c>
    </row>
    <row r="8" spans="1:5" s="132" customFormat="1" ht="10.5">
      <c r="A8" s="133"/>
      <c r="B8" s="133"/>
      <c r="C8" s="133"/>
      <c r="D8" s="134"/>
      <c r="E8" s="135"/>
    </row>
    <row r="9" spans="1:5" s="132" customFormat="1" ht="10.5">
      <c r="A9" s="133"/>
      <c r="B9" s="133"/>
      <c r="C9" s="133"/>
      <c r="D9" s="134"/>
      <c r="E9" s="135"/>
    </row>
    <row r="10" spans="1:5" s="132" customFormat="1" ht="10.5">
      <c r="A10" s="133"/>
      <c r="B10" s="133"/>
      <c r="C10" s="133"/>
      <c r="D10" s="134"/>
      <c r="E10" s="135"/>
    </row>
    <row r="11" spans="1:5" ht="11.25">
      <c r="A11" s="136" t="s">
        <v>167</v>
      </c>
      <c r="B11" s="136"/>
      <c r="C11" s="136"/>
      <c r="D11" s="137" t="s">
        <v>243</v>
      </c>
      <c r="E11" s="138">
        <v>152475</v>
      </c>
    </row>
    <row r="12" spans="1:5" ht="21">
      <c r="A12" s="139" t="s">
        <v>244</v>
      </c>
      <c r="B12" s="139"/>
      <c r="C12" s="139"/>
      <c r="D12" s="140" t="s">
        <v>245</v>
      </c>
      <c r="E12" s="141">
        <v>2613.9</v>
      </c>
    </row>
    <row r="13" spans="1:5" ht="22.5">
      <c r="A13" s="142" t="s">
        <v>244</v>
      </c>
      <c r="B13" s="142" t="s">
        <v>246</v>
      </c>
      <c r="C13" s="142"/>
      <c r="D13" s="143" t="s">
        <v>247</v>
      </c>
      <c r="E13" s="144">
        <v>2613.9</v>
      </c>
    </row>
    <row r="14" spans="1:5" ht="11.25">
      <c r="A14" s="145" t="s">
        <v>244</v>
      </c>
      <c r="B14" s="145" t="s">
        <v>248</v>
      </c>
      <c r="C14" s="145"/>
      <c r="D14" s="146" t="s">
        <v>249</v>
      </c>
      <c r="E14" s="147">
        <v>2613.9</v>
      </c>
    </row>
    <row r="15" spans="1:5" ht="11.25">
      <c r="A15" s="145" t="s">
        <v>244</v>
      </c>
      <c r="B15" s="145" t="s">
        <v>250</v>
      </c>
      <c r="C15" s="145"/>
      <c r="D15" s="146" t="s">
        <v>251</v>
      </c>
      <c r="E15" s="147">
        <v>2613.9</v>
      </c>
    </row>
    <row r="16" spans="1:5" ht="33.75">
      <c r="A16" s="148" t="s">
        <v>244</v>
      </c>
      <c r="B16" s="148" t="s">
        <v>250</v>
      </c>
      <c r="C16" s="148" t="s">
        <v>252</v>
      </c>
      <c r="D16" s="149" t="s">
        <v>253</v>
      </c>
      <c r="E16" s="150">
        <v>2613.9</v>
      </c>
    </row>
    <row r="17" spans="1:5" s="154" customFormat="1" ht="11.25">
      <c r="A17" s="151" t="s">
        <v>244</v>
      </c>
      <c r="B17" s="151" t="s">
        <v>250</v>
      </c>
      <c r="C17" s="151" t="s">
        <v>173</v>
      </c>
      <c r="D17" s="152" t="s">
        <v>254</v>
      </c>
      <c r="E17" s="153">
        <v>2613.9</v>
      </c>
    </row>
    <row r="18" spans="1:5" ht="21">
      <c r="A18" s="139" t="s">
        <v>255</v>
      </c>
      <c r="B18" s="139"/>
      <c r="C18" s="139"/>
      <c r="D18" s="140" t="s">
        <v>256</v>
      </c>
      <c r="E18" s="141">
        <v>10308.4</v>
      </c>
    </row>
    <row r="19" spans="1:5" ht="22.5">
      <c r="A19" s="142" t="s">
        <v>255</v>
      </c>
      <c r="B19" s="142" t="s">
        <v>257</v>
      </c>
      <c r="C19" s="142"/>
      <c r="D19" s="143" t="s">
        <v>258</v>
      </c>
      <c r="E19" s="144">
        <v>10308.4</v>
      </c>
    </row>
    <row r="20" spans="1:5" ht="11.25">
      <c r="A20" s="145" t="s">
        <v>255</v>
      </c>
      <c r="B20" s="145" t="s">
        <v>259</v>
      </c>
      <c r="C20" s="145"/>
      <c r="D20" s="146" t="s">
        <v>260</v>
      </c>
      <c r="E20" s="147">
        <v>7159.8</v>
      </c>
    </row>
    <row r="21" spans="1:5" ht="11.25">
      <c r="A21" s="145" t="s">
        <v>255</v>
      </c>
      <c r="B21" s="145" t="s">
        <v>261</v>
      </c>
      <c r="C21" s="145"/>
      <c r="D21" s="146" t="s">
        <v>251</v>
      </c>
      <c r="E21" s="147">
        <v>7159.8</v>
      </c>
    </row>
    <row r="22" spans="1:5" s="154" customFormat="1" ht="33.75">
      <c r="A22" s="151" t="s">
        <v>255</v>
      </c>
      <c r="B22" s="151" t="s">
        <v>261</v>
      </c>
      <c r="C22" s="151" t="s">
        <v>252</v>
      </c>
      <c r="D22" s="149" t="s">
        <v>253</v>
      </c>
      <c r="E22" s="153">
        <v>6071.7</v>
      </c>
    </row>
    <row r="23" spans="1:5" s="154" customFormat="1" ht="11.25">
      <c r="A23" s="151" t="s">
        <v>255</v>
      </c>
      <c r="B23" s="151" t="s">
        <v>261</v>
      </c>
      <c r="C23" s="151" t="s">
        <v>173</v>
      </c>
      <c r="D23" s="149" t="s">
        <v>254</v>
      </c>
      <c r="E23" s="153">
        <v>6071.7</v>
      </c>
    </row>
    <row r="24" spans="1:5" s="154" customFormat="1" ht="11.25">
      <c r="A24" s="151" t="s">
        <v>255</v>
      </c>
      <c r="B24" s="151" t="s">
        <v>261</v>
      </c>
      <c r="C24" s="151" t="s">
        <v>262</v>
      </c>
      <c r="D24" s="149" t="s">
        <v>263</v>
      </c>
      <c r="E24" s="153">
        <v>843.8</v>
      </c>
    </row>
    <row r="25" spans="1:5" s="154" customFormat="1" ht="11.25">
      <c r="A25" s="151" t="s">
        <v>255</v>
      </c>
      <c r="B25" s="151" t="s">
        <v>261</v>
      </c>
      <c r="C25" s="151" t="s">
        <v>264</v>
      </c>
      <c r="D25" s="149" t="s">
        <v>265</v>
      </c>
      <c r="E25" s="153">
        <v>843.8</v>
      </c>
    </row>
    <row r="26" spans="1:5" s="154" customFormat="1" ht="11.25">
      <c r="A26" s="151" t="s">
        <v>255</v>
      </c>
      <c r="B26" s="151" t="s">
        <v>261</v>
      </c>
      <c r="C26" s="151" t="s">
        <v>266</v>
      </c>
      <c r="D26" s="149" t="s">
        <v>267</v>
      </c>
      <c r="E26" s="153">
        <v>244.3</v>
      </c>
    </row>
    <row r="27" spans="1:5" s="154" customFormat="1" ht="11.25">
      <c r="A27" s="151" t="s">
        <v>255</v>
      </c>
      <c r="B27" s="151" t="s">
        <v>261</v>
      </c>
      <c r="C27" s="151" t="s">
        <v>268</v>
      </c>
      <c r="D27" s="149" t="s">
        <v>269</v>
      </c>
      <c r="E27" s="153">
        <v>39.4</v>
      </c>
    </row>
    <row r="28" spans="1:5" s="154" customFormat="1" ht="11.25">
      <c r="A28" s="151" t="s">
        <v>255</v>
      </c>
      <c r="B28" s="151" t="s">
        <v>261</v>
      </c>
      <c r="C28" s="151" t="s">
        <v>270</v>
      </c>
      <c r="D28" s="155" t="s">
        <v>271</v>
      </c>
      <c r="E28" s="153">
        <v>204.9</v>
      </c>
    </row>
    <row r="29" spans="1:5" ht="11.25">
      <c r="A29" s="145" t="s">
        <v>255</v>
      </c>
      <c r="B29" s="145" t="s">
        <v>272</v>
      </c>
      <c r="C29" s="145"/>
      <c r="D29" s="156" t="s">
        <v>273</v>
      </c>
      <c r="E29" s="147">
        <v>1811.9</v>
      </c>
    </row>
    <row r="30" spans="1:5" ht="11.25">
      <c r="A30" s="145" t="s">
        <v>255</v>
      </c>
      <c r="B30" s="145" t="s">
        <v>274</v>
      </c>
      <c r="C30" s="145"/>
      <c r="D30" s="146" t="s">
        <v>251</v>
      </c>
      <c r="E30" s="147">
        <v>1811.9</v>
      </c>
    </row>
    <row r="31" spans="1:5" ht="33.75">
      <c r="A31" s="148" t="s">
        <v>255</v>
      </c>
      <c r="B31" s="148" t="s">
        <v>274</v>
      </c>
      <c r="C31" s="148" t="s">
        <v>252</v>
      </c>
      <c r="D31" s="149" t="s">
        <v>253</v>
      </c>
      <c r="E31" s="150">
        <v>1811.9</v>
      </c>
    </row>
    <row r="32" spans="1:5" s="154" customFormat="1" ht="11.25">
      <c r="A32" s="151" t="s">
        <v>255</v>
      </c>
      <c r="B32" s="151" t="s">
        <v>274</v>
      </c>
      <c r="C32" s="151" t="s">
        <v>173</v>
      </c>
      <c r="D32" s="152" t="s">
        <v>254</v>
      </c>
      <c r="E32" s="153">
        <v>1811.9</v>
      </c>
    </row>
    <row r="33" spans="1:5" ht="11.25">
      <c r="A33" s="145" t="s">
        <v>255</v>
      </c>
      <c r="B33" s="145" t="s">
        <v>275</v>
      </c>
      <c r="C33" s="145"/>
      <c r="D33" s="156" t="s">
        <v>276</v>
      </c>
      <c r="E33" s="147">
        <v>1336.7</v>
      </c>
    </row>
    <row r="34" spans="1:5" ht="11.25">
      <c r="A34" s="145" t="s">
        <v>255</v>
      </c>
      <c r="B34" s="145" t="s">
        <v>277</v>
      </c>
      <c r="C34" s="145"/>
      <c r="D34" s="146" t="s">
        <v>251</v>
      </c>
      <c r="E34" s="147">
        <v>1336.7</v>
      </c>
    </row>
    <row r="35" spans="1:5" ht="33.75">
      <c r="A35" s="148" t="s">
        <v>255</v>
      </c>
      <c r="B35" s="148" t="s">
        <v>277</v>
      </c>
      <c r="C35" s="148" t="s">
        <v>252</v>
      </c>
      <c r="D35" s="149" t="s">
        <v>253</v>
      </c>
      <c r="E35" s="150">
        <v>1336.7</v>
      </c>
    </row>
    <row r="36" spans="1:5" s="154" customFormat="1" ht="11.25">
      <c r="A36" s="151" t="s">
        <v>255</v>
      </c>
      <c r="B36" s="151" t="s">
        <v>277</v>
      </c>
      <c r="C36" s="151" t="s">
        <v>173</v>
      </c>
      <c r="D36" s="152" t="s">
        <v>254</v>
      </c>
      <c r="E36" s="153">
        <v>1336.7</v>
      </c>
    </row>
    <row r="37" spans="1:5" ht="31.5">
      <c r="A37" s="139" t="s">
        <v>278</v>
      </c>
      <c r="B37" s="139"/>
      <c r="C37" s="139"/>
      <c r="D37" s="140" t="s">
        <v>279</v>
      </c>
      <c r="E37" s="141">
        <v>46723.1</v>
      </c>
    </row>
    <row r="38" spans="1:5" ht="22.5">
      <c r="A38" s="142" t="s">
        <v>278</v>
      </c>
      <c r="B38" s="142" t="s">
        <v>280</v>
      </c>
      <c r="C38" s="142"/>
      <c r="D38" s="157" t="s">
        <v>281</v>
      </c>
      <c r="E38" s="144">
        <v>7264.65</v>
      </c>
    </row>
    <row r="39" spans="1:5" ht="11.25">
      <c r="A39" s="145" t="s">
        <v>278</v>
      </c>
      <c r="B39" s="145" t="s">
        <v>282</v>
      </c>
      <c r="C39" s="145"/>
      <c r="D39" s="156" t="s">
        <v>283</v>
      </c>
      <c r="E39" s="147">
        <v>7264.65</v>
      </c>
    </row>
    <row r="40" spans="1:5" ht="11.25">
      <c r="A40" s="145" t="s">
        <v>278</v>
      </c>
      <c r="B40" s="145" t="s">
        <v>284</v>
      </c>
      <c r="C40" s="145"/>
      <c r="D40" s="146" t="s">
        <v>285</v>
      </c>
      <c r="E40" s="147">
        <v>581.15</v>
      </c>
    </row>
    <row r="41" spans="1:5" s="154" customFormat="1" ht="33.75">
      <c r="A41" s="151" t="s">
        <v>278</v>
      </c>
      <c r="B41" s="151" t="s">
        <v>284</v>
      </c>
      <c r="C41" s="151" t="s">
        <v>252</v>
      </c>
      <c r="D41" s="155" t="s">
        <v>253</v>
      </c>
      <c r="E41" s="158">
        <v>436.45</v>
      </c>
    </row>
    <row r="42" spans="1:5" s="154" customFormat="1" ht="11.25">
      <c r="A42" s="151" t="s">
        <v>278</v>
      </c>
      <c r="B42" s="151" t="s">
        <v>284</v>
      </c>
      <c r="C42" s="151" t="s">
        <v>173</v>
      </c>
      <c r="D42" s="155" t="s">
        <v>254</v>
      </c>
      <c r="E42" s="158">
        <v>436.45</v>
      </c>
    </row>
    <row r="43" spans="1:5" s="154" customFormat="1" ht="11.25">
      <c r="A43" s="151" t="s">
        <v>278</v>
      </c>
      <c r="B43" s="151" t="s">
        <v>284</v>
      </c>
      <c r="C43" s="151" t="s">
        <v>262</v>
      </c>
      <c r="D43" s="155" t="s">
        <v>263</v>
      </c>
      <c r="E43" s="158">
        <v>144.7</v>
      </c>
    </row>
    <row r="44" spans="1:5" s="154" customFormat="1" ht="11.25">
      <c r="A44" s="151" t="s">
        <v>278</v>
      </c>
      <c r="B44" s="151" t="s">
        <v>284</v>
      </c>
      <c r="C44" s="151" t="s">
        <v>264</v>
      </c>
      <c r="D44" s="155" t="s">
        <v>265</v>
      </c>
      <c r="E44" s="158">
        <v>144.7</v>
      </c>
    </row>
    <row r="45" spans="1:5" s="154" customFormat="1" ht="11.25">
      <c r="A45" s="145" t="s">
        <v>278</v>
      </c>
      <c r="B45" s="145" t="s">
        <v>286</v>
      </c>
      <c r="C45" s="145"/>
      <c r="D45" s="146" t="s">
        <v>251</v>
      </c>
      <c r="E45" s="147">
        <v>6683.5</v>
      </c>
    </row>
    <row r="46" spans="1:5" s="154" customFormat="1" ht="33.75">
      <c r="A46" s="151" t="s">
        <v>278</v>
      </c>
      <c r="B46" s="151" t="s">
        <v>286</v>
      </c>
      <c r="C46" s="151" t="s">
        <v>252</v>
      </c>
      <c r="D46" s="149" t="s">
        <v>253</v>
      </c>
      <c r="E46" s="153">
        <v>4938.4</v>
      </c>
    </row>
    <row r="47" spans="1:5" s="154" customFormat="1" ht="11.25">
      <c r="A47" s="151" t="s">
        <v>278</v>
      </c>
      <c r="B47" s="151" t="s">
        <v>286</v>
      </c>
      <c r="C47" s="151" t="s">
        <v>173</v>
      </c>
      <c r="D47" s="149" t="s">
        <v>254</v>
      </c>
      <c r="E47" s="153">
        <v>4938.4</v>
      </c>
    </row>
    <row r="48" spans="1:5" s="154" customFormat="1" ht="11.25">
      <c r="A48" s="151" t="s">
        <v>278</v>
      </c>
      <c r="B48" s="151" t="s">
        <v>286</v>
      </c>
      <c r="C48" s="151" t="s">
        <v>262</v>
      </c>
      <c r="D48" s="149" t="s">
        <v>263</v>
      </c>
      <c r="E48" s="153">
        <v>1722.1</v>
      </c>
    </row>
    <row r="49" spans="1:5" s="154" customFormat="1" ht="11.25">
      <c r="A49" s="151" t="s">
        <v>278</v>
      </c>
      <c r="B49" s="151" t="s">
        <v>286</v>
      </c>
      <c r="C49" s="151" t="s">
        <v>264</v>
      </c>
      <c r="D49" s="149" t="s">
        <v>265</v>
      </c>
      <c r="E49" s="153">
        <v>1722.1</v>
      </c>
    </row>
    <row r="50" spans="1:5" s="154" customFormat="1" ht="11.25">
      <c r="A50" s="151" t="s">
        <v>278</v>
      </c>
      <c r="B50" s="151" t="s">
        <v>286</v>
      </c>
      <c r="C50" s="151" t="s">
        <v>266</v>
      </c>
      <c r="D50" s="149" t="s">
        <v>267</v>
      </c>
      <c r="E50" s="153">
        <v>23</v>
      </c>
    </row>
    <row r="51" spans="1:5" s="154" customFormat="1" ht="11.25">
      <c r="A51" s="151" t="s">
        <v>278</v>
      </c>
      <c r="B51" s="151" t="s">
        <v>286</v>
      </c>
      <c r="C51" s="151" t="s">
        <v>268</v>
      </c>
      <c r="D51" s="149" t="s">
        <v>269</v>
      </c>
      <c r="E51" s="153">
        <v>23</v>
      </c>
    </row>
    <row r="52" spans="1:5" s="154" customFormat="1" ht="22.5">
      <c r="A52" s="142" t="s">
        <v>278</v>
      </c>
      <c r="B52" s="142" t="s">
        <v>246</v>
      </c>
      <c r="C52" s="142"/>
      <c r="D52" s="143" t="s">
        <v>247</v>
      </c>
      <c r="E52" s="144">
        <v>39458.45</v>
      </c>
    </row>
    <row r="53" spans="1:5" s="154" customFormat="1" ht="11.25">
      <c r="A53" s="145" t="s">
        <v>278</v>
      </c>
      <c r="B53" s="145" t="s">
        <v>287</v>
      </c>
      <c r="C53" s="145"/>
      <c r="D53" s="146" t="s">
        <v>288</v>
      </c>
      <c r="E53" s="147">
        <v>39458.45</v>
      </c>
    </row>
    <row r="54" spans="1:5" s="154" customFormat="1" ht="22.5">
      <c r="A54" s="145" t="s">
        <v>278</v>
      </c>
      <c r="B54" s="145" t="s">
        <v>289</v>
      </c>
      <c r="C54" s="145"/>
      <c r="D54" s="146" t="s">
        <v>290</v>
      </c>
      <c r="E54" s="147">
        <v>1518.5</v>
      </c>
    </row>
    <row r="55" spans="1:5" s="154" customFormat="1" ht="33.75">
      <c r="A55" s="148" t="s">
        <v>278</v>
      </c>
      <c r="B55" s="148" t="s">
        <v>289</v>
      </c>
      <c r="C55" s="148" t="s">
        <v>252</v>
      </c>
      <c r="D55" s="149" t="s">
        <v>253</v>
      </c>
      <c r="E55" s="150">
        <v>1409.6</v>
      </c>
    </row>
    <row r="56" spans="1:5" s="154" customFormat="1" ht="11.25">
      <c r="A56" s="148" t="s">
        <v>278</v>
      </c>
      <c r="B56" s="148" t="s">
        <v>289</v>
      </c>
      <c r="C56" s="148" t="s">
        <v>173</v>
      </c>
      <c r="D56" s="149" t="s">
        <v>254</v>
      </c>
      <c r="E56" s="150">
        <v>1409.6</v>
      </c>
    </row>
    <row r="57" spans="1:5" s="154" customFormat="1" ht="11.25">
      <c r="A57" s="148" t="s">
        <v>278</v>
      </c>
      <c r="B57" s="148" t="s">
        <v>289</v>
      </c>
      <c r="C57" s="148" t="s">
        <v>262</v>
      </c>
      <c r="D57" s="149" t="s">
        <v>263</v>
      </c>
      <c r="E57" s="150">
        <v>108.9</v>
      </c>
    </row>
    <row r="58" spans="1:5" s="154" customFormat="1" ht="11.25">
      <c r="A58" s="148" t="s">
        <v>278</v>
      </c>
      <c r="B58" s="148" t="s">
        <v>289</v>
      </c>
      <c r="C58" s="148" t="s">
        <v>264</v>
      </c>
      <c r="D58" s="149" t="s">
        <v>265</v>
      </c>
      <c r="E58" s="150">
        <v>108.9</v>
      </c>
    </row>
    <row r="59" spans="1:5" s="154" customFormat="1" ht="11.25">
      <c r="A59" s="145" t="s">
        <v>278</v>
      </c>
      <c r="B59" s="145" t="s">
        <v>291</v>
      </c>
      <c r="C59" s="145"/>
      <c r="D59" s="146" t="s">
        <v>285</v>
      </c>
      <c r="E59" s="147">
        <v>581.15</v>
      </c>
    </row>
    <row r="60" spans="1:5" s="154" customFormat="1" ht="33.75">
      <c r="A60" s="148" t="s">
        <v>278</v>
      </c>
      <c r="B60" s="148" t="s">
        <v>291</v>
      </c>
      <c r="C60" s="148" t="s">
        <v>252</v>
      </c>
      <c r="D60" s="149" t="s">
        <v>253</v>
      </c>
      <c r="E60" s="150">
        <v>504.7</v>
      </c>
    </row>
    <row r="61" spans="1:5" s="154" customFormat="1" ht="11.25">
      <c r="A61" s="148" t="s">
        <v>278</v>
      </c>
      <c r="B61" s="148" t="s">
        <v>291</v>
      </c>
      <c r="C61" s="148" t="s">
        <v>173</v>
      </c>
      <c r="D61" s="149" t="s">
        <v>254</v>
      </c>
      <c r="E61" s="150">
        <v>504.7</v>
      </c>
    </row>
    <row r="62" spans="1:5" s="154" customFormat="1" ht="11.25">
      <c r="A62" s="148" t="s">
        <v>278</v>
      </c>
      <c r="B62" s="148" t="s">
        <v>291</v>
      </c>
      <c r="C62" s="148" t="s">
        <v>262</v>
      </c>
      <c r="D62" s="149" t="s">
        <v>263</v>
      </c>
      <c r="E62" s="150">
        <v>76.45</v>
      </c>
    </row>
    <row r="63" spans="1:5" s="154" customFormat="1" ht="11.25">
      <c r="A63" s="148" t="s">
        <v>278</v>
      </c>
      <c r="B63" s="148" t="s">
        <v>291</v>
      </c>
      <c r="C63" s="148" t="s">
        <v>264</v>
      </c>
      <c r="D63" s="149" t="s">
        <v>265</v>
      </c>
      <c r="E63" s="150">
        <v>76.45</v>
      </c>
    </row>
    <row r="64" spans="1:5" s="154" customFormat="1" ht="11.25">
      <c r="A64" s="145" t="s">
        <v>278</v>
      </c>
      <c r="B64" s="145" t="s">
        <v>292</v>
      </c>
      <c r="C64" s="145"/>
      <c r="D64" s="146" t="s">
        <v>251</v>
      </c>
      <c r="E64" s="147">
        <v>37358.8</v>
      </c>
    </row>
    <row r="65" spans="1:5" s="154" customFormat="1" ht="33.75">
      <c r="A65" s="148" t="s">
        <v>278</v>
      </c>
      <c r="B65" s="148" t="s">
        <v>292</v>
      </c>
      <c r="C65" s="148" t="s">
        <v>252</v>
      </c>
      <c r="D65" s="149" t="s">
        <v>253</v>
      </c>
      <c r="E65" s="150">
        <v>28353.5</v>
      </c>
    </row>
    <row r="66" spans="1:5" s="154" customFormat="1" ht="11.25">
      <c r="A66" s="151" t="s">
        <v>278</v>
      </c>
      <c r="B66" s="151" t="s">
        <v>292</v>
      </c>
      <c r="C66" s="151" t="s">
        <v>173</v>
      </c>
      <c r="D66" s="149" t="s">
        <v>254</v>
      </c>
      <c r="E66" s="153">
        <v>28353.5</v>
      </c>
    </row>
    <row r="67" spans="1:5" s="154" customFormat="1" ht="11.25">
      <c r="A67" s="151" t="s">
        <v>278</v>
      </c>
      <c r="B67" s="151" t="s">
        <v>292</v>
      </c>
      <c r="C67" s="151" t="s">
        <v>262</v>
      </c>
      <c r="D67" s="149" t="s">
        <v>263</v>
      </c>
      <c r="E67" s="153">
        <v>8262.6</v>
      </c>
    </row>
    <row r="68" spans="1:5" s="154" customFormat="1" ht="11.25">
      <c r="A68" s="151" t="s">
        <v>278</v>
      </c>
      <c r="B68" s="151" t="s">
        <v>292</v>
      </c>
      <c r="C68" s="151" t="s">
        <v>264</v>
      </c>
      <c r="D68" s="149" t="s">
        <v>265</v>
      </c>
      <c r="E68" s="153">
        <v>8262.6</v>
      </c>
    </row>
    <row r="69" spans="1:5" s="154" customFormat="1" ht="11.25">
      <c r="A69" s="151" t="s">
        <v>278</v>
      </c>
      <c r="B69" s="151" t="s">
        <v>292</v>
      </c>
      <c r="C69" s="151" t="s">
        <v>266</v>
      </c>
      <c r="D69" s="149" t="s">
        <v>267</v>
      </c>
      <c r="E69" s="153">
        <v>742.7</v>
      </c>
    </row>
    <row r="70" spans="1:5" s="154" customFormat="1" ht="11.25">
      <c r="A70" s="151" t="s">
        <v>278</v>
      </c>
      <c r="B70" s="151" t="s">
        <v>292</v>
      </c>
      <c r="C70" s="151" t="s">
        <v>268</v>
      </c>
      <c r="D70" s="149" t="s">
        <v>269</v>
      </c>
      <c r="E70" s="153">
        <v>514.7</v>
      </c>
    </row>
    <row r="71" spans="1:5" s="154" customFormat="1" ht="11.25">
      <c r="A71" s="151" t="s">
        <v>278</v>
      </c>
      <c r="B71" s="151" t="s">
        <v>292</v>
      </c>
      <c r="C71" s="151" t="s">
        <v>270</v>
      </c>
      <c r="D71" s="149" t="s">
        <v>271</v>
      </c>
      <c r="E71" s="153">
        <v>228</v>
      </c>
    </row>
    <row r="72" spans="1:5" ht="21">
      <c r="A72" s="139" t="s">
        <v>293</v>
      </c>
      <c r="B72" s="139"/>
      <c r="C72" s="139"/>
      <c r="D72" s="140" t="s">
        <v>294</v>
      </c>
      <c r="E72" s="141">
        <v>26713.3</v>
      </c>
    </row>
    <row r="73" spans="1:5" ht="22.5">
      <c r="A73" s="142" t="s">
        <v>293</v>
      </c>
      <c r="B73" s="142" t="s">
        <v>295</v>
      </c>
      <c r="C73" s="142"/>
      <c r="D73" s="157" t="s">
        <v>296</v>
      </c>
      <c r="E73" s="144">
        <v>24049.2</v>
      </c>
    </row>
    <row r="74" spans="1:5" ht="11.25">
      <c r="A74" s="145" t="s">
        <v>293</v>
      </c>
      <c r="B74" s="145" t="s">
        <v>297</v>
      </c>
      <c r="C74" s="145"/>
      <c r="D74" s="156" t="s">
        <v>251</v>
      </c>
      <c r="E74" s="147">
        <v>24049.2</v>
      </c>
    </row>
    <row r="75" spans="1:5" ht="33.75">
      <c r="A75" s="148" t="s">
        <v>293</v>
      </c>
      <c r="B75" s="148" t="s">
        <v>297</v>
      </c>
      <c r="C75" s="148" t="s">
        <v>252</v>
      </c>
      <c r="D75" s="149" t="s">
        <v>253</v>
      </c>
      <c r="E75" s="153">
        <v>21574.4</v>
      </c>
    </row>
    <row r="76" spans="1:5" s="154" customFormat="1" ht="11.25">
      <c r="A76" s="148" t="s">
        <v>293</v>
      </c>
      <c r="B76" s="148" t="s">
        <v>297</v>
      </c>
      <c r="C76" s="148" t="s">
        <v>173</v>
      </c>
      <c r="D76" s="149" t="s">
        <v>254</v>
      </c>
      <c r="E76" s="150">
        <v>21574.4</v>
      </c>
    </row>
    <row r="77" spans="1:5" s="154" customFormat="1" ht="11.25">
      <c r="A77" s="148" t="s">
        <v>293</v>
      </c>
      <c r="B77" s="148" t="s">
        <v>297</v>
      </c>
      <c r="C77" s="148" t="s">
        <v>262</v>
      </c>
      <c r="D77" s="149" t="s">
        <v>263</v>
      </c>
      <c r="E77" s="150">
        <v>2469.8</v>
      </c>
    </row>
    <row r="78" spans="1:5" s="154" customFormat="1" ht="11.25">
      <c r="A78" s="148" t="s">
        <v>293</v>
      </c>
      <c r="B78" s="148" t="s">
        <v>297</v>
      </c>
      <c r="C78" s="148" t="s">
        <v>264</v>
      </c>
      <c r="D78" s="149" t="s">
        <v>265</v>
      </c>
      <c r="E78" s="150">
        <v>2469.8</v>
      </c>
    </row>
    <row r="79" spans="1:5" s="154" customFormat="1" ht="11.25">
      <c r="A79" s="148" t="s">
        <v>293</v>
      </c>
      <c r="B79" s="148" t="s">
        <v>297</v>
      </c>
      <c r="C79" s="148" t="s">
        <v>266</v>
      </c>
      <c r="D79" s="149" t="s">
        <v>267</v>
      </c>
      <c r="E79" s="150">
        <v>5</v>
      </c>
    </row>
    <row r="80" spans="1:5" s="154" customFormat="1" ht="11.25">
      <c r="A80" s="148" t="s">
        <v>293</v>
      </c>
      <c r="B80" s="148" t="s">
        <v>297</v>
      </c>
      <c r="C80" s="148" t="s">
        <v>268</v>
      </c>
      <c r="D80" s="149" t="s">
        <v>269</v>
      </c>
      <c r="E80" s="150">
        <v>5</v>
      </c>
    </row>
    <row r="81" spans="1:5" s="154" customFormat="1" ht="22.5">
      <c r="A81" s="142" t="s">
        <v>293</v>
      </c>
      <c r="B81" s="142" t="s">
        <v>257</v>
      </c>
      <c r="C81" s="142"/>
      <c r="D81" s="143" t="s">
        <v>258</v>
      </c>
      <c r="E81" s="144">
        <v>2664.1</v>
      </c>
    </row>
    <row r="82" spans="1:5" s="154" customFormat="1" ht="11.25">
      <c r="A82" s="145" t="s">
        <v>293</v>
      </c>
      <c r="B82" s="145" t="s">
        <v>298</v>
      </c>
      <c r="C82" s="145"/>
      <c r="D82" s="146" t="s">
        <v>299</v>
      </c>
      <c r="E82" s="147">
        <v>2664.1</v>
      </c>
    </row>
    <row r="83" spans="1:5" s="154" customFormat="1" ht="11.25">
      <c r="A83" s="145" t="s">
        <v>293</v>
      </c>
      <c r="B83" s="145" t="s">
        <v>300</v>
      </c>
      <c r="C83" s="145"/>
      <c r="D83" s="146" t="s">
        <v>251</v>
      </c>
      <c r="E83" s="147">
        <v>2664.1</v>
      </c>
    </row>
    <row r="84" spans="1:5" s="154" customFormat="1" ht="33.75">
      <c r="A84" s="148" t="s">
        <v>293</v>
      </c>
      <c r="B84" s="148" t="s">
        <v>300</v>
      </c>
      <c r="C84" s="148" t="s">
        <v>252</v>
      </c>
      <c r="D84" s="149" t="s">
        <v>253</v>
      </c>
      <c r="E84" s="150">
        <v>2614.8</v>
      </c>
    </row>
    <row r="85" spans="1:5" s="154" customFormat="1" ht="11.25">
      <c r="A85" s="148" t="s">
        <v>293</v>
      </c>
      <c r="B85" s="148" t="s">
        <v>300</v>
      </c>
      <c r="C85" s="148" t="s">
        <v>173</v>
      </c>
      <c r="D85" s="149" t="s">
        <v>254</v>
      </c>
      <c r="E85" s="150">
        <v>2614.8</v>
      </c>
    </row>
    <row r="86" spans="1:5" s="154" customFormat="1" ht="11.25">
      <c r="A86" s="148" t="s">
        <v>293</v>
      </c>
      <c r="B86" s="148" t="s">
        <v>300</v>
      </c>
      <c r="C86" s="148" t="s">
        <v>262</v>
      </c>
      <c r="D86" s="149" t="s">
        <v>263</v>
      </c>
      <c r="E86" s="150">
        <v>49.3</v>
      </c>
    </row>
    <row r="87" spans="1:5" s="154" customFormat="1" ht="11.25">
      <c r="A87" s="148" t="s">
        <v>293</v>
      </c>
      <c r="B87" s="148" t="s">
        <v>300</v>
      </c>
      <c r="C87" s="148" t="s">
        <v>264</v>
      </c>
      <c r="D87" s="149" t="s">
        <v>265</v>
      </c>
      <c r="E87" s="150">
        <v>49.3</v>
      </c>
    </row>
    <row r="88" spans="1:5" ht="11.25">
      <c r="A88" s="139" t="s">
        <v>301</v>
      </c>
      <c r="B88" s="139"/>
      <c r="C88" s="139"/>
      <c r="D88" s="140" t="s">
        <v>302</v>
      </c>
      <c r="E88" s="141">
        <v>1050</v>
      </c>
    </row>
    <row r="89" spans="1:5" ht="11.25">
      <c r="A89" s="142" t="s">
        <v>301</v>
      </c>
      <c r="B89" s="142" t="s">
        <v>303</v>
      </c>
      <c r="C89" s="142"/>
      <c r="D89" s="157" t="s">
        <v>304</v>
      </c>
      <c r="E89" s="144">
        <v>1050</v>
      </c>
    </row>
    <row r="90" spans="1:5" ht="11.25">
      <c r="A90" s="145" t="s">
        <v>301</v>
      </c>
      <c r="B90" s="145" t="s">
        <v>305</v>
      </c>
      <c r="C90" s="145"/>
      <c r="D90" s="156" t="s">
        <v>304</v>
      </c>
      <c r="E90" s="147">
        <v>1050</v>
      </c>
    </row>
    <row r="91" spans="1:5" ht="11.25">
      <c r="A91" s="148" t="s">
        <v>301</v>
      </c>
      <c r="B91" s="148" t="s">
        <v>305</v>
      </c>
      <c r="C91" s="148" t="s">
        <v>266</v>
      </c>
      <c r="D91" s="159" t="s">
        <v>267</v>
      </c>
      <c r="E91" s="153">
        <v>1050</v>
      </c>
    </row>
    <row r="92" spans="1:5" s="154" customFormat="1" ht="11.25">
      <c r="A92" s="151" t="s">
        <v>301</v>
      </c>
      <c r="B92" s="151" t="s">
        <v>306</v>
      </c>
      <c r="C92" s="151" t="s">
        <v>307</v>
      </c>
      <c r="D92" s="152" t="s">
        <v>308</v>
      </c>
      <c r="E92" s="153">
        <v>1050</v>
      </c>
    </row>
    <row r="93" spans="1:5" ht="11.25">
      <c r="A93" s="139" t="s">
        <v>309</v>
      </c>
      <c r="B93" s="139"/>
      <c r="C93" s="139"/>
      <c r="D93" s="140" t="s">
        <v>310</v>
      </c>
      <c r="E93" s="141">
        <v>65066.3</v>
      </c>
    </row>
    <row r="94" spans="1:5" s="161" customFormat="1" ht="22.5">
      <c r="A94" s="142" t="s">
        <v>309</v>
      </c>
      <c r="B94" s="142" t="s">
        <v>311</v>
      </c>
      <c r="C94" s="160"/>
      <c r="D94" s="143" t="s">
        <v>312</v>
      </c>
      <c r="E94" s="144">
        <v>5184</v>
      </c>
    </row>
    <row r="95" spans="1:5" s="161" customFormat="1" ht="11.25">
      <c r="A95" s="145" t="s">
        <v>309</v>
      </c>
      <c r="B95" s="145" t="s">
        <v>313</v>
      </c>
      <c r="C95" s="145"/>
      <c r="D95" s="146" t="s">
        <v>314</v>
      </c>
      <c r="E95" s="147">
        <v>4687.5</v>
      </c>
    </row>
    <row r="96" spans="1:5" s="161" customFormat="1" ht="14.25" customHeight="1">
      <c r="A96" s="148" t="s">
        <v>309</v>
      </c>
      <c r="B96" s="148" t="s">
        <v>313</v>
      </c>
      <c r="C96" s="148" t="s">
        <v>315</v>
      </c>
      <c r="D96" s="149" t="s">
        <v>316</v>
      </c>
      <c r="E96" s="150">
        <v>4687.5</v>
      </c>
    </row>
    <row r="97" spans="1:5" s="161" customFormat="1" ht="11.25">
      <c r="A97" s="148" t="s">
        <v>309</v>
      </c>
      <c r="B97" s="148" t="s">
        <v>313</v>
      </c>
      <c r="C97" s="148" t="s">
        <v>228</v>
      </c>
      <c r="D97" s="149" t="s">
        <v>317</v>
      </c>
      <c r="E97" s="150">
        <v>4687.5</v>
      </c>
    </row>
    <row r="98" spans="1:5" s="161" customFormat="1" ht="11.25">
      <c r="A98" s="145" t="s">
        <v>309</v>
      </c>
      <c r="B98" s="145" t="s">
        <v>318</v>
      </c>
      <c r="C98" s="145"/>
      <c r="D98" s="162" t="s">
        <v>319</v>
      </c>
      <c r="E98" s="147">
        <v>496.5</v>
      </c>
    </row>
    <row r="99" spans="1:5" s="161" customFormat="1" ht="13.5" customHeight="1">
      <c r="A99" s="148" t="s">
        <v>309</v>
      </c>
      <c r="B99" s="148" t="s">
        <v>318</v>
      </c>
      <c r="C99" s="148" t="s">
        <v>315</v>
      </c>
      <c r="D99" s="163" t="s">
        <v>316</v>
      </c>
      <c r="E99" s="150">
        <v>496.5</v>
      </c>
    </row>
    <row r="100" spans="1:5" s="161" customFormat="1" ht="11.25">
      <c r="A100" s="148" t="s">
        <v>309</v>
      </c>
      <c r="B100" s="148" t="s">
        <v>318</v>
      </c>
      <c r="C100" s="148" t="s">
        <v>228</v>
      </c>
      <c r="D100" s="163" t="s">
        <v>320</v>
      </c>
      <c r="E100" s="150">
        <v>496.5</v>
      </c>
    </row>
    <row r="101" spans="1:5" s="161" customFormat="1" ht="22.5">
      <c r="A101" s="142" t="s">
        <v>309</v>
      </c>
      <c r="B101" s="142" t="s">
        <v>321</v>
      </c>
      <c r="C101" s="142"/>
      <c r="D101" s="143" t="s">
        <v>322</v>
      </c>
      <c r="E101" s="144">
        <v>696</v>
      </c>
    </row>
    <row r="102" spans="1:5" s="161" customFormat="1" ht="22.5">
      <c r="A102" s="145" t="s">
        <v>309</v>
      </c>
      <c r="B102" s="145" t="s">
        <v>323</v>
      </c>
      <c r="C102" s="145"/>
      <c r="D102" s="146" t="s">
        <v>324</v>
      </c>
      <c r="E102" s="147">
        <v>348</v>
      </c>
    </row>
    <row r="103" spans="1:5" s="161" customFormat="1" ht="11.25">
      <c r="A103" s="148" t="s">
        <v>309</v>
      </c>
      <c r="B103" s="148" t="s">
        <v>323</v>
      </c>
      <c r="C103" s="148" t="s">
        <v>262</v>
      </c>
      <c r="D103" s="149" t="s">
        <v>263</v>
      </c>
      <c r="E103" s="150">
        <v>348</v>
      </c>
    </row>
    <row r="104" spans="1:5" s="161" customFormat="1" ht="11.25">
      <c r="A104" s="148" t="s">
        <v>309</v>
      </c>
      <c r="B104" s="148" t="s">
        <v>323</v>
      </c>
      <c r="C104" s="148" t="s">
        <v>264</v>
      </c>
      <c r="D104" s="149" t="s">
        <v>265</v>
      </c>
      <c r="E104" s="150">
        <v>348</v>
      </c>
    </row>
    <row r="105" spans="1:5" s="161" customFormat="1" ht="11.25">
      <c r="A105" s="145" t="s">
        <v>309</v>
      </c>
      <c r="B105" s="145" t="s">
        <v>325</v>
      </c>
      <c r="C105" s="145"/>
      <c r="D105" s="146" t="s">
        <v>326</v>
      </c>
      <c r="E105" s="147">
        <v>348</v>
      </c>
    </row>
    <row r="106" spans="1:5" s="161" customFormat="1" ht="11.25">
      <c r="A106" s="148" t="s">
        <v>309</v>
      </c>
      <c r="B106" s="148" t="s">
        <v>325</v>
      </c>
      <c r="C106" s="148" t="s">
        <v>262</v>
      </c>
      <c r="D106" s="149" t="s">
        <v>263</v>
      </c>
      <c r="E106" s="150">
        <v>348</v>
      </c>
    </row>
    <row r="107" spans="1:5" s="161" customFormat="1" ht="11.25">
      <c r="A107" s="148" t="s">
        <v>309</v>
      </c>
      <c r="B107" s="148" t="s">
        <v>325</v>
      </c>
      <c r="C107" s="148" t="s">
        <v>264</v>
      </c>
      <c r="D107" s="149" t="s">
        <v>265</v>
      </c>
      <c r="E107" s="150">
        <v>348</v>
      </c>
    </row>
    <row r="108" spans="1:5" s="154" customFormat="1" ht="22.5">
      <c r="A108" s="142" t="s">
        <v>309</v>
      </c>
      <c r="B108" s="142" t="s">
        <v>327</v>
      </c>
      <c r="C108" s="142"/>
      <c r="D108" s="143" t="s">
        <v>328</v>
      </c>
      <c r="E108" s="144">
        <v>700</v>
      </c>
    </row>
    <row r="109" spans="1:5" s="154" customFormat="1" ht="11.25">
      <c r="A109" s="145" t="s">
        <v>309</v>
      </c>
      <c r="B109" s="145" t="s">
        <v>329</v>
      </c>
      <c r="C109" s="145"/>
      <c r="D109" s="146" t="s">
        <v>330</v>
      </c>
      <c r="E109" s="147">
        <v>106</v>
      </c>
    </row>
    <row r="110" spans="1:5" s="154" customFormat="1" ht="11.25">
      <c r="A110" s="148" t="s">
        <v>309</v>
      </c>
      <c r="B110" s="148" t="s">
        <v>329</v>
      </c>
      <c r="C110" s="148" t="s">
        <v>262</v>
      </c>
      <c r="D110" s="149" t="s">
        <v>263</v>
      </c>
      <c r="E110" s="150">
        <v>106</v>
      </c>
    </row>
    <row r="111" spans="1:5" s="154" customFormat="1" ht="11.25">
      <c r="A111" s="148" t="s">
        <v>309</v>
      </c>
      <c r="B111" s="148" t="s">
        <v>329</v>
      </c>
      <c r="C111" s="148" t="s">
        <v>264</v>
      </c>
      <c r="D111" s="149" t="s">
        <v>265</v>
      </c>
      <c r="E111" s="150">
        <v>106</v>
      </c>
    </row>
    <row r="112" spans="1:5" s="154" customFormat="1" ht="11.25">
      <c r="A112" s="145" t="s">
        <v>309</v>
      </c>
      <c r="B112" s="145" t="s">
        <v>331</v>
      </c>
      <c r="C112" s="145"/>
      <c r="D112" s="146" t="s">
        <v>332</v>
      </c>
      <c r="E112" s="147">
        <v>594</v>
      </c>
    </row>
    <row r="113" spans="1:5" s="154" customFormat="1" ht="11.25">
      <c r="A113" s="148" t="s">
        <v>309</v>
      </c>
      <c r="B113" s="148" t="s">
        <v>331</v>
      </c>
      <c r="C113" s="148" t="s">
        <v>262</v>
      </c>
      <c r="D113" s="149" t="s">
        <v>263</v>
      </c>
      <c r="E113" s="150">
        <v>594</v>
      </c>
    </row>
    <row r="114" spans="1:5" s="154" customFormat="1" ht="11.25">
      <c r="A114" s="164" t="s">
        <v>309</v>
      </c>
      <c r="B114" s="164" t="s">
        <v>331</v>
      </c>
      <c r="C114" s="164" t="s">
        <v>264</v>
      </c>
      <c r="D114" s="165" t="s">
        <v>265</v>
      </c>
      <c r="E114" s="166">
        <v>594</v>
      </c>
    </row>
    <row r="115" spans="1:5" s="154" customFormat="1" ht="22.5">
      <c r="A115" s="142" t="s">
        <v>309</v>
      </c>
      <c r="B115" s="142" t="s">
        <v>333</v>
      </c>
      <c r="C115" s="142"/>
      <c r="D115" s="143" t="s">
        <v>334</v>
      </c>
      <c r="E115" s="144">
        <v>1658.2</v>
      </c>
    </row>
    <row r="116" spans="1:5" s="154" customFormat="1" ht="11.25">
      <c r="A116" s="145" t="s">
        <v>309</v>
      </c>
      <c r="B116" s="145" t="s">
        <v>335</v>
      </c>
      <c r="C116" s="145"/>
      <c r="D116" s="146" t="s">
        <v>336</v>
      </c>
      <c r="E116" s="147">
        <v>1658.2</v>
      </c>
    </row>
    <row r="117" spans="1:5" s="154" customFormat="1" ht="11.25">
      <c r="A117" s="148" t="s">
        <v>309</v>
      </c>
      <c r="B117" s="148" t="s">
        <v>335</v>
      </c>
      <c r="C117" s="148" t="s">
        <v>262</v>
      </c>
      <c r="D117" s="149" t="s">
        <v>263</v>
      </c>
      <c r="E117" s="150">
        <v>1658.2</v>
      </c>
    </row>
    <row r="118" spans="1:5" s="154" customFormat="1" ht="11.25">
      <c r="A118" s="148" t="s">
        <v>309</v>
      </c>
      <c r="B118" s="148" t="s">
        <v>335</v>
      </c>
      <c r="C118" s="148" t="s">
        <v>264</v>
      </c>
      <c r="D118" s="149" t="s">
        <v>265</v>
      </c>
      <c r="E118" s="150">
        <v>1658.2</v>
      </c>
    </row>
    <row r="119" spans="1:5" s="154" customFormat="1" ht="22.5">
      <c r="A119" s="142" t="s">
        <v>309</v>
      </c>
      <c r="B119" s="142" t="s">
        <v>295</v>
      </c>
      <c r="C119" s="142"/>
      <c r="D119" s="143" t="s">
        <v>296</v>
      </c>
      <c r="E119" s="144">
        <v>400</v>
      </c>
    </row>
    <row r="120" spans="1:5" s="154" customFormat="1" ht="22.5">
      <c r="A120" s="145" t="s">
        <v>309</v>
      </c>
      <c r="B120" s="145" t="s">
        <v>337</v>
      </c>
      <c r="C120" s="145"/>
      <c r="D120" s="146" t="s">
        <v>338</v>
      </c>
      <c r="E120" s="147">
        <v>400</v>
      </c>
    </row>
    <row r="121" spans="1:5" s="154" customFormat="1" ht="11.25">
      <c r="A121" s="148" t="s">
        <v>309</v>
      </c>
      <c r="B121" s="148" t="s">
        <v>337</v>
      </c>
      <c r="C121" s="148" t="s">
        <v>266</v>
      </c>
      <c r="D121" s="149" t="s">
        <v>267</v>
      </c>
      <c r="E121" s="150">
        <v>400</v>
      </c>
    </row>
    <row r="122" spans="1:5" s="154" customFormat="1" ht="11.25">
      <c r="A122" s="148" t="s">
        <v>309</v>
      </c>
      <c r="B122" s="148" t="s">
        <v>337</v>
      </c>
      <c r="C122" s="148" t="s">
        <v>339</v>
      </c>
      <c r="D122" s="149" t="s">
        <v>340</v>
      </c>
      <c r="E122" s="150">
        <v>400</v>
      </c>
    </row>
    <row r="123" spans="1:5" s="154" customFormat="1" ht="22.5">
      <c r="A123" s="142" t="s">
        <v>309</v>
      </c>
      <c r="B123" s="142" t="s">
        <v>341</v>
      </c>
      <c r="C123" s="142"/>
      <c r="D123" s="143" t="s">
        <v>342</v>
      </c>
      <c r="E123" s="144">
        <v>814.5</v>
      </c>
    </row>
    <row r="124" spans="1:5" s="154" customFormat="1" ht="11.25">
      <c r="A124" s="145" t="s">
        <v>309</v>
      </c>
      <c r="B124" s="145" t="s">
        <v>343</v>
      </c>
      <c r="C124" s="145"/>
      <c r="D124" s="146" t="s">
        <v>344</v>
      </c>
      <c r="E124" s="147">
        <v>814.5</v>
      </c>
    </row>
    <row r="125" spans="1:5" s="154" customFormat="1" ht="11.25">
      <c r="A125" s="148" t="s">
        <v>309</v>
      </c>
      <c r="B125" s="148" t="s">
        <v>343</v>
      </c>
      <c r="C125" s="148" t="s">
        <v>266</v>
      </c>
      <c r="D125" s="149" t="s">
        <v>267</v>
      </c>
      <c r="E125" s="150">
        <v>814.5</v>
      </c>
    </row>
    <row r="126" spans="1:5" s="154" customFormat="1" ht="11.25">
      <c r="A126" s="148" t="s">
        <v>309</v>
      </c>
      <c r="B126" s="148" t="s">
        <v>343</v>
      </c>
      <c r="C126" s="148" t="s">
        <v>270</v>
      </c>
      <c r="D126" s="149" t="s">
        <v>271</v>
      </c>
      <c r="E126" s="150">
        <v>814.5</v>
      </c>
    </row>
    <row r="127" spans="1:5" s="154" customFormat="1" ht="27.75" customHeight="1">
      <c r="A127" s="142" t="s">
        <v>309</v>
      </c>
      <c r="B127" s="142" t="s">
        <v>345</v>
      </c>
      <c r="C127" s="142"/>
      <c r="D127" s="143" t="s">
        <v>346</v>
      </c>
      <c r="E127" s="144">
        <v>4374.1</v>
      </c>
    </row>
    <row r="128" spans="1:5" s="161" customFormat="1" ht="11.25">
      <c r="A128" s="145" t="s">
        <v>309</v>
      </c>
      <c r="B128" s="167" t="s">
        <v>347</v>
      </c>
      <c r="C128" s="145"/>
      <c r="D128" s="168" t="s">
        <v>348</v>
      </c>
      <c r="E128" s="147">
        <v>107.3</v>
      </c>
    </row>
    <row r="129" spans="1:5" s="161" customFormat="1" ht="11.25">
      <c r="A129" s="148" t="s">
        <v>309</v>
      </c>
      <c r="B129" s="148" t="s">
        <v>347</v>
      </c>
      <c r="C129" s="148" t="s">
        <v>266</v>
      </c>
      <c r="D129" s="149" t="s">
        <v>267</v>
      </c>
      <c r="E129" s="150">
        <v>107.3</v>
      </c>
    </row>
    <row r="130" spans="1:5" s="161" customFormat="1" ht="22.5">
      <c r="A130" s="148" t="s">
        <v>309</v>
      </c>
      <c r="B130" s="169" t="s">
        <v>347</v>
      </c>
      <c r="C130" s="148" t="s">
        <v>220</v>
      </c>
      <c r="D130" s="170" t="s">
        <v>349</v>
      </c>
      <c r="E130" s="150">
        <v>107.3</v>
      </c>
    </row>
    <row r="131" spans="1:5" s="161" customFormat="1" ht="22.5">
      <c r="A131" s="145" t="s">
        <v>309</v>
      </c>
      <c r="B131" s="145" t="s">
        <v>350</v>
      </c>
      <c r="C131" s="145"/>
      <c r="D131" s="168" t="s">
        <v>351</v>
      </c>
      <c r="E131" s="147">
        <v>800</v>
      </c>
    </row>
    <row r="132" spans="1:5" s="161" customFormat="1" ht="11.25">
      <c r="A132" s="148" t="s">
        <v>309</v>
      </c>
      <c r="B132" s="148" t="s">
        <v>350</v>
      </c>
      <c r="C132" s="148" t="s">
        <v>266</v>
      </c>
      <c r="D132" s="170" t="s">
        <v>267</v>
      </c>
      <c r="E132" s="150">
        <v>800</v>
      </c>
    </row>
    <row r="133" spans="1:5" s="161" customFormat="1" ht="22.5">
      <c r="A133" s="148" t="s">
        <v>309</v>
      </c>
      <c r="B133" s="148" t="s">
        <v>350</v>
      </c>
      <c r="C133" s="148" t="s">
        <v>220</v>
      </c>
      <c r="D133" s="170" t="s">
        <v>349</v>
      </c>
      <c r="E133" s="150">
        <v>800</v>
      </c>
    </row>
    <row r="134" spans="1:5" s="154" customFormat="1" ht="11.25">
      <c r="A134" s="145" t="s">
        <v>309</v>
      </c>
      <c r="B134" s="145" t="s">
        <v>352</v>
      </c>
      <c r="C134" s="145"/>
      <c r="D134" s="168" t="s">
        <v>353</v>
      </c>
      <c r="E134" s="147">
        <v>3466.8</v>
      </c>
    </row>
    <row r="135" spans="1:5" s="154" customFormat="1" ht="11.25">
      <c r="A135" s="148" t="s">
        <v>309</v>
      </c>
      <c r="B135" s="148" t="s">
        <v>352</v>
      </c>
      <c r="C135" s="148" t="s">
        <v>262</v>
      </c>
      <c r="D135" s="170" t="s">
        <v>263</v>
      </c>
      <c r="E135" s="150">
        <v>2910.2</v>
      </c>
    </row>
    <row r="136" spans="1:5" s="154" customFormat="1" ht="11.25">
      <c r="A136" s="148" t="s">
        <v>309</v>
      </c>
      <c r="B136" s="148" t="s">
        <v>352</v>
      </c>
      <c r="C136" s="148" t="s">
        <v>264</v>
      </c>
      <c r="D136" s="170" t="s">
        <v>265</v>
      </c>
      <c r="E136" s="150">
        <v>2910.2</v>
      </c>
    </row>
    <row r="137" spans="1:5" s="154" customFormat="1" ht="11.25">
      <c r="A137" s="148" t="s">
        <v>309</v>
      </c>
      <c r="B137" s="148" t="s">
        <v>352</v>
      </c>
      <c r="C137" s="148" t="s">
        <v>266</v>
      </c>
      <c r="D137" s="170" t="s">
        <v>267</v>
      </c>
      <c r="E137" s="150">
        <v>556.6</v>
      </c>
    </row>
    <row r="138" spans="1:5" s="154" customFormat="1" ht="22.5">
      <c r="A138" s="148" t="s">
        <v>309</v>
      </c>
      <c r="B138" s="148" t="s">
        <v>352</v>
      </c>
      <c r="C138" s="148" t="s">
        <v>220</v>
      </c>
      <c r="D138" s="170" t="s">
        <v>349</v>
      </c>
      <c r="E138" s="150">
        <v>556.6</v>
      </c>
    </row>
    <row r="139" spans="1:5" s="154" customFormat="1" ht="22.5">
      <c r="A139" s="142" t="s">
        <v>309</v>
      </c>
      <c r="B139" s="142" t="s">
        <v>354</v>
      </c>
      <c r="C139" s="142"/>
      <c r="D139" s="171" t="s">
        <v>355</v>
      </c>
      <c r="E139" s="144">
        <v>1350</v>
      </c>
    </row>
    <row r="140" spans="1:5" s="154" customFormat="1" ht="22.5">
      <c r="A140" s="145" t="s">
        <v>309</v>
      </c>
      <c r="B140" s="145" t="s">
        <v>356</v>
      </c>
      <c r="C140" s="145"/>
      <c r="D140" s="168" t="s">
        <v>357</v>
      </c>
      <c r="E140" s="147">
        <v>1350</v>
      </c>
    </row>
    <row r="141" spans="1:5" s="154" customFormat="1" ht="11.25">
      <c r="A141" s="148" t="s">
        <v>309</v>
      </c>
      <c r="B141" s="148" t="s">
        <v>356</v>
      </c>
      <c r="C141" s="148" t="s">
        <v>266</v>
      </c>
      <c r="D141" s="170" t="s">
        <v>267</v>
      </c>
      <c r="E141" s="150">
        <v>1350</v>
      </c>
    </row>
    <row r="142" spans="1:5" s="154" customFormat="1" ht="11.25">
      <c r="A142" s="148" t="s">
        <v>309</v>
      </c>
      <c r="B142" s="148" t="s">
        <v>356</v>
      </c>
      <c r="C142" s="148" t="s">
        <v>270</v>
      </c>
      <c r="D142" s="170" t="s">
        <v>271</v>
      </c>
      <c r="E142" s="150">
        <v>1350</v>
      </c>
    </row>
    <row r="143" spans="1:5" s="154" customFormat="1" ht="22.5">
      <c r="A143" s="142" t="s">
        <v>309</v>
      </c>
      <c r="B143" s="142" t="s">
        <v>358</v>
      </c>
      <c r="C143" s="142"/>
      <c r="D143" s="171" t="s">
        <v>359</v>
      </c>
      <c r="E143" s="144">
        <v>3348.9</v>
      </c>
    </row>
    <row r="144" spans="1:5" s="172" customFormat="1" ht="11.25">
      <c r="A144" s="145" t="s">
        <v>309</v>
      </c>
      <c r="B144" s="145" t="s">
        <v>360</v>
      </c>
      <c r="C144" s="145"/>
      <c r="D144" s="168" t="s">
        <v>361</v>
      </c>
      <c r="E144" s="147">
        <v>3348.9</v>
      </c>
    </row>
    <row r="145" spans="1:5" s="172" customFormat="1" ht="11.25">
      <c r="A145" s="148" t="s">
        <v>309</v>
      </c>
      <c r="B145" s="148" t="s">
        <v>360</v>
      </c>
      <c r="C145" s="148" t="s">
        <v>262</v>
      </c>
      <c r="D145" s="170" t="s">
        <v>263</v>
      </c>
      <c r="E145" s="150">
        <v>3348.9</v>
      </c>
    </row>
    <row r="146" spans="1:5" s="172" customFormat="1" ht="11.25">
      <c r="A146" s="148" t="s">
        <v>309</v>
      </c>
      <c r="B146" s="148" t="s">
        <v>360</v>
      </c>
      <c r="C146" s="148" t="s">
        <v>264</v>
      </c>
      <c r="D146" s="170" t="s">
        <v>265</v>
      </c>
      <c r="E146" s="150">
        <v>3348.9</v>
      </c>
    </row>
    <row r="147" spans="1:5" s="172" customFormat="1" ht="22.5">
      <c r="A147" s="142" t="s">
        <v>309</v>
      </c>
      <c r="B147" s="142" t="s">
        <v>362</v>
      </c>
      <c r="C147" s="142"/>
      <c r="D147" s="171" t="s">
        <v>363</v>
      </c>
      <c r="E147" s="144">
        <v>130</v>
      </c>
    </row>
    <row r="148" spans="1:5" s="172" customFormat="1" ht="11.25">
      <c r="A148" s="145" t="s">
        <v>309</v>
      </c>
      <c r="B148" s="145" t="s">
        <v>364</v>
      </c>
      <c r="C148" s="145"/>
      <c r="D148" s="168" t="s">
        <v>365</v>
      </c>
      <c r="E148" s="147">
        <v>130</v>
      </c>
    </row>
    <row r="149" spans="1:5" s="172" customFormat="1" ht="11.25">
      <c r="A149" s="148" t="s">
        <v>309</v>
      </c>
      <c r="B149" s="148" t="s">
        <v>364</v>
      </c>
      <c r="C149" s="148" t="s">
        <v>262</v>
      </c>
      <c r="D149" s="170" t="s">
        <v>263</v>
      </c>
      <c r="E149" s="150">
        <v>130</v>
      </c>
    </row>
    <row r="150" spans="1:5" s="172" customFormat="1" ht="11.25">
      <c r="A150" s="148" t="s">
        <v>309</v>
      </c>
      <c r="B150" s="148" t="s">
        <v>364</v>
      </c>
      <c r="C150" s="148" t="s">
        <v>264</v>
      </c>
      <c r="D150" s="170" t="s">
        <v>265</v>
      </c>
      <c r="E150" s="150">
        <v>130</v>
      </c>
    </row>
    <row r="151" spans="1:5" s="172" customFormat="1" ht="22.5">
      <c r="A151" s="173" t="s">
        <v>309</v>
      </c>
      <c r="B151" s="142" t="s">
        <v>366</v>
      </c>
      <c r="C151" s="142"/>
      <c r="D151" s="171" t="s">
        <v>367</v>
      </c>
      <c r="E151" s="144">
        <v>270</v>
      </c>
    </row>
    <row r="152" spans="1:5" s="172" customFormat="1" ht="11.25">
      <c r="A152" s="174" t="s">
        <v>309</v>
      </c>
      <c r="B152" s="145" t="s">
        <v>368</v>
      </c>
      <c r="C152" s="145"/>
      <c r="D152" s="168" t="s">
        <v>369</v>
      </c>
      <c r="E152" s="147">
        <v>270</v>
      </c>
    </row>
    <row r="153" spans="1:5" s="172" customFormat="1" ht="11.25">
      <c r="A153" s="175" t="s">
        <v>309</v>
      </c>
      <c r="B153" s="148" t="s">
        <v>368</v>
      </c>
      <c r="C153" s="148" t="s">
        <v>262</v>
      </c>
      <c r="D153" s="170" t="s">
        <v>263</v>
      </c>
      <c r="E153" s="150">
        <v>270</v>
      </c>
    </row>
    <row r="154" spans="1:5" s="172" customFormat="1" ht="11.25">
      <c r="A154" s="175" t="s">
        <v>309</v>
      </c>
      <c r="B154" s="148" t="s">
        <v>368</v>
      </c>
      <c r="C154" s="148" t="s">
        <v>264</v>
      </c>
      <c r="D154" s="170" t="s">
        <v>265</v>
      </c>
      <c r="E154" s="150">
        <v>270</v>
      </c>
    </row>
    <row r="155" spans="1:5" s="172" customFormat="1" ht="22.5">
      <c r="A155" s="142" t="s">
        <v>309</v>
      </c>
      <c r="B155" s="142" t="s">
        <v>370</v>
      </c>
      <c r="C155" s="142"/>
      <c r="D155" s="143" t="s">
        <v>371</v>
      </c>
      <c r="E155" s="144">
        <v>9386.6</v>
      </c>
    </row>
    <row r="156" spans="1:5" s="172" customFormat="1" ht="11.25">
      <c r="A156" s="145" t="s">
        <v>309</v>
      </c>
      <c r="B156" s="145" t="s">
        <v>372</v>
      </c>
      <c r="C156" s="145"/>
      <c r="D156" s="146" t="s">
        <v>251</v>
      </c>
      <c r="E156" s="147">
        <v>9386.6</v>
      </c>
    </row>
    <row r="157" spans="1:5" s="172" customFormat="1" ht="33.75">
      <c r="A157" s="148" t="s">
        <v>309</v>
      </c>
      <c r="B157" s="148" t="s">
        <v>372</v>
      </c>
      <c r="C157" s="148" t="s">
        <v>252</v>
      </c>
      <c r="D157" s="149" t="s">
        <v>253</v>
      </c>
      <c r="E157" s="150">
        <v>8957.1</v>
      </c>
    </row>
    <row r="158" spans="1:5" s="172" customFormat="1" ht="11.25">
      <c r="A158" s="148" t="s">
        <v>309</v>
      </c>
      <c r="B158" s="148" t="s">
        <v>372</v>
      </c>
      <c r="C158" s="148" t="s">
        <v>173</v>
      </c>
      <c r="D158" s="149" t="s">
        <v>254</v>
      </c>
      <c r="E158" s="150">
        <v>8957.1</v>
      </c>
    </row>
    <row r="159" spans="1:5" s="172" customFormat="1" ht="11.25">
      <c r="A159" s="148" t="s">
        <v>309</v>
      </c>
      <c r="B159" s="148" t="s">
        <v>372</v>
      </c>
      <c r="C159" s="148" t="s">
        <v>262</v>
      </c>
      <c r="D159" s="149" t="s">
        <v>263</v>
      </c>
      <c r="E159" s="150">
        <v>427.8</v>
      </c>
    </row>
    <row r="160" spans="1:5" s="172" customFormat="1" ht="11.25">
      <c r="A160" s="148" t="s">
        <v>309</v>
      </c>
      <c r="B160" s="148" t="s">
        <v>372</v>
      </c>
      <c r="C160" s="148" t="s">
        <v>264</v>
      </c>
      <c r="D160" s="149" t="s">
        <v>265</v>
      </c>
      <c r="E160" s="150">
        <v>427.8</v>
      </c>
    </row>
    <row r="161" spans="1:5" s="172" customFormat="1" ht="11.25">
      <c r="A161" s="148" t="s">
        <v>309</v>
      </c>
      <c r="B161" s="148" t="s">
        <v>372</v>
      </c>
      <c r="C161" s="148" t="s">
        <v>266</v>
      </c>
      <c r="D161" s="149" t="s">
        <v>267</v>
      </c>
      <c r="E161" s="150">
        <v>1.7</v>
      </c>
    </row>
    <row r="162" spans="1:5" s="172" customFormat="1" ht="11.25">
      <c r="A162" s="148" t="s">
        <v>309</v>
      </c>
      <c r="B162" s="148" t="s">
        <v>372</v>
      </c>
      <c r="C162" s="148" t="s">
        <v>268</v>
      </c>
      <c r="D162" s="149" t="s">
        <v>269</v>
      </c>
      <c r="E162" s="150">
        <v>1.7</v>
      </c>
    </row>
    <row r="163" spans="1:5" s="172" customFormat="1" ht="22.5">
      <c r="A163" s="142" t="s">
        <v>309</v>
      </c>
      <c r="B163" s="142" t="s">
        <v>373</v>
      </c>
      <c r="C163" s="142"/>
      <c r="D163" s="143" t="s">
        <v>374</v>
      </c>
      <c r="E163" s="144">
        <v>10122.1</v>
      </c>
    </row>
    <row r="164" spans="1:5" s="172" customFormat="1" ht="11.25">
      <c r="A164" s="145" t="s">
        <v>309</v>
      </c>
      <c r="B164" s="145" t="s">
        <v>375</v>
      </c>
      <c r="C164" s="145"/>
      <c r="D164" s="146" t="s">
        <v>376</v>
      </c>
      <c r="E164" s="147">
        <v>50</v>
      </c>
    </row>
    <row r="165" spans="1:5" s="172" customFormat="1" ht="11.25">
      <c r="A165" s="148" t="s">
        <v>309</v>
      </c>
      <c r="B165" s="148" t="s">
        <v>375</v>
      </c>
      <c r="C165" s="148" t="s">
        <v>262</v>
      </c>
      <c r="D165" s="149" t="s">
        <v>263</v>
      </c>
      <c r="E165" s="150">
        <v>50</v>
      </c>
    </row>
    <row r="166" spans="1:5" s="172" customFormat="1" ht="11.25">
      <c r="A166" s="148" t="s">
        <v>309</v>
      </c>
      <c r="B166" s="148" t="s">
        <v>375</v>
      </c>
      <c r="C166" s="148" t="s">
        <v>264</v>
      </c>
      <c r="D166" s="149" t="s">
        <v>265</v>
      </c>
      <c r="E166" s="150">
        <v>50</v>
      </c>
    </row>
    <row r="167" spans="1:5" s="172" customFormat="1" ht="11.25">
      <c r="A167" s="145" t="s">
        <v>309</v>
      </c>
      <c r="B167" s="145" t="s">
        <v>377</v>
      </c>
      <c r="C167" s="145"/>
      <c r="D167" s="146" t="s">
        <v>378</v>
      </c>
      <c r="E167" s="147">
        <v>506.2</v>
      </c>
    </row>
    <row r="168" spans="1:5" s="172" customFormat="1" ht="33.75">
      <c r="A168" s="148" t="s">
        <v>309</v>
      </c>
      <c r="B168" s="148" t="s">
        <v>377</v>
      </c>
      <c r="C168" s="148" t="s">
        <v>252</v>
      </c>
      <c r="D168" s="149" t="s">
        <v>253</v>
      </c>
      <c r="E168" s="150">
        <v>485</v>
      </c>
    </row>
    <row r="169" spans="1:5" s="172" customFormat="1" ht="11.25">
      <c r="A169" s="148" t="s">
        <v>309</v>
      </c>
      <c r="B169" s="148" t="s">
        <v>377</v>
      </c>
      <c r="C169" s="148" t="s">
        <v>173</v>
      </c>
      <c r="D169" s="149" t="s">
        <v>254</v>
      </c>
      <c r="E169" s="150">
        <v>485</v>
      </c>
    </row>
    <row r="170" spans="1:5" s="172" customFormat="1" ht="11.25">
      <c r="A170" s="148" t="s">
        <v>309</v>
      </c>
      <c r="B170" s="148" t="s">
        <v>377</v>
      </c>
      <c r="C170" s="148" t="s">
        <v>262</v>
      </c>
      <c r="D170" s="149" t="s">
        <v>263</v>
      </c>
      <c r="E170" s="150">
        <v>21.2</v>
      </c>
    </row>
    <row r="171" spans="1:5" s="172" customFormat="1" ht="11.25">
      <c r="A171" s="148" t="s">
        <v>309</v>
      </c>
      <c r="B171" s="148" t="s">
        <v>377</v>
      </c>
      <c r="C171" s="148" t="s">
        <v>264</v>
      </c>
      <c r="D171" s="149" t="s">
        <v>265</v>
      </c>
      <c r="E171" s="150">
        <v>21.2</v>
      </c>
    </row>
    <row r="172" spans="1:5" s="172" customFormat="1" ht="11.25">
      <c r="A172" s="145" t="s">
        <v>309</v>
      </c>
      <c r="B172" s="145" t="s">
        <v>379</v>
      </c>
      <c r="C172" s="145"/>
      <c r="D172" s="146" t="s">
        <v>251</v>
      </c>
      <c r="E172" s="147">
        <v>9565.9</v>
      </c>
    </row>
    <row r="173" spans="1:5" s="172" customFormat="1" ht="33.75">
      <c r="A173" s="148" t="s">
        <v>309</v>
      </c>
      <c r="B173" s="148" t="s">
        <v>379</v>
      </c>
      <c r="C173" s="148" t="s">
        <v>252</v>
      </c>
      <c r="D173" s="149" t="s">
        <v>253</v>
      </c>
      <c r="E173" s="150">
        <v>9149.4</v>
      </c>
    </row>
    <row r="174" spans="1:5" s="172" customFormat="1" ht="11.25">
      <c r="A174" s="148" t="s">
        <v>309</v>
      </c>
      <c r="B174" s="148" t="s">
        <v>379</v>
      </c>
      <c r="C174" s="148" t="s">
        <v>173</v>
      </c>
      <c r="D174" s="149" t="s">
        <v>254</v>
      </c>
      <c r="E174" s="150">
        <v>9149.4</v>
      </c>
    </row>
    <row r="175" spans="1:5" s="172" customFormat="1" ht="11.25">
      <c r="A175" s="148" t="s">
        <v>309</v>
      </c>
      <c r="B175" s="148" t="s">
        <v>379</v>
      </c>
      <c r="C175" s="148" t="s">
        <v>262</v>
      </c>
      <c r="D175" s="149" t="s">
        <v>263</v>
      </c>
      <c r="E175" s="150">
        <v>413.6</v>
      </c>
    </row>
    <row r="176" spans="1:5" s="172" customFormat="1" ht="11.25">
      <c r="A176" s="148" t="s">
        <v>309</v>
      </c>
      <c r="B176" s="148" t="s">
        <v>379</v>
      </c>
      <c r="C176" s="148" t="s">
        <v>264</v>
      </c>
      <c r="D176" s="149" t="s">
        <v>265</v>
      </c>
      <c r="E176" s="150">
        <v>413.6</v>
      </c>
    </row>
    <row r="177" spans="1:5" s="172" customFormat="1" ht="11.25">
      <c r="A177" s="148" t="s">
        <v>309</v>
      </c>
      <c r="B177" s="148" t="s">
        <v>379</v>
      </c>
      <c r="C177" s="148" t="s">
        <v>266</v>
      </c>
      <c r="D177" s="149" t="s">
        <v>267</v>
      </c>
      <c r="E177" s="150">
        <v>2.9</v>
      </c>
    </row>
    <row r="178" spans="1:5" s="172" customFormat="1" ht="11.25">
      <c r="A178" s="148" t="s">
        <v>309</v>
      </c>
      <c r="B178" s="148" t="s">
        <v>379</v>
      </c>
      <c r="C178" s="148" t="s">
        <v>268</v>
      </c>
      <c r="D178" s="149" t="s">
        <v>269</v>
      </c>
      <c r="E178" s="150">
        <v>2.9</v>
      </c>
    </row>
    <row r="179" spans="1:5" s="172" customFormat="1" ht="22.5">
      <c r="A179" s="142" t="s">
        <v>309</v>
      </c>
      <c r="B179" s="142" t="s">
        <v>380</v>
      </c>
      <c r="C179" s="142"/>
      <c r="D179" s="143" t="s">
        <v>381</v>
      </c>
      <c r="E179" s="144">
        <v>26631.9</v>
      </c>
    </row>
    <row r="180" spans="1:5" s="172" customFormat="1" ht="22.5">
      <c r="A180" s="145" t="s">
        <v>309</v>
      </c>
      <c r="B180" s="145" t="s">
        <v>382</v>
      </c>
      <c r="C180" s="145"/>
      <c r="D180" s="146" t="s">
        <v>383</v>
      </c>
      <c r="E180" s="147">
        <v>6074</v>
      </c>
    </row>
    <row r="181" spans="1:5" s="172" customFormat="1" ht="33.75">
      <c r="A181" s="148" t="s">
        <v>309</v>
      </c>
      <c r="B181" s="148" t="s">
        <v>382</v>
      </c>
      <c r="C181" s="148" t="s">
        <v>252</v>
      </c>
      <c r="D181" s="149" t="s">
        <v>253</v>
      </c>
      <c r="E181" s="150">
        <v>5520.7</v>
      </c>
    </row>
    <row r="182" spans="1:5" s="172" customFormat="1" ht="11.25">
      <c r="A182" s="148" t="s">
        <v>309</v>
      </c>
      <c r="B182" s="148" t="s">
        <v>382</v>
      </c>
      <c r="C182" s="148" t="s">
        <v>173</v>
      </c>
      <c r="D182" s="149" t="s">
        <v>254</v>
      </c>
      <c r="E182" s="150">
        <v>5520.7</v>
      </c>
    </row>
    <row r="183" spans="1:5" s="172" customFormat="1" ht="11.25">
      <c r="A183" s="148" t="s">
        <v>309</v>
      </c>
      <c r="B183" s="148" t="s">
        <v>382</v>
      </c>
      <c r="C183" s="148" t="s">
        <v>262</v>
      </c>
      <c r="D183" s="149" t="s">
        <v>263</v>
      </c>
      <c r="E183" s="150">
        <v>553.3</v>
      </c>
    </row>
    <row r="184" spans="1:5" s="172" customFormat="1" ht="11.25">
      <c r="A184" s="148" t="s">
        <v>309</v>
      </c>
      <c r="B184" s="148" t="s">
        <v>382</v>
      </c>
      <c r="C184" s="148" t="s">
        <v>264</v>
      </c>
      <c r="D184" s="149" t="s">
        <v>265</v>
      </c>
      <c r="E184" s="150">
        <v>553.3</v>
      </c>
    </row>
    <row r="185" spans="1:5" s="172" customFormat="1" ht="11.25">
      <c r="A185" s="145" t="s">
        <v>309</v>
      </c>
      <c r="B185" s="145" t="s">
        <v>384</v>
      </c>
      <c r="C185" s="145"/>
      <c r="D185" s="146" t="s">
        <v>251</v>
      </c>
      <c r="E185" s="147">
        <v>20557.9</v>
      </c>
    </row>
    <row r="186" spans="1:5" s="172" customFormat="1" ht="33.75">
      <c r="A186" s="148" t="s">
        <v>309</v>
      </c>
      <c r="B186" s="148" t="s">
        <v>384</v>
      </c>
      <c r="C186" s="148" t="s">
        <v>252</v>
      </c>
      <c r="D186" s="149" t="s">
        <v>253</v>
      </c>
      <c r="E186" s="150">
        <v>19528.6</v>
      </c>
    </row>
    <row r="187" spans="1:5" s="172" customFormat="1" ht="11.25">
      <c r="A187" s="148" t="s">
        <v>309</v>
      </c>
      <c r="B187" s="148" t="s">
        <v>384</v>
      </c>
      <c r="C187" s="148" t="s">
        <v>173</v>
      </c>
      <c r="D187" s="149" t="s">
        <v>254</v>
      </c>
      <c r="E187" s="150">
        <v>19528.6</v>
      </c>
    </row>
    <row r="188" spans="1:5" s="172" customFormat="1" ht="11.25">
      <c r="A188" s="148" t="s">
        <v>309</v>
      </c>
      <c r="B188" s="148" t="s">
        <v>384</v>
      </c>
      <c r="C188" s="148" t="s">
        <v>262</v>
      </c>
      <c r="D188" s="149" t="s">
        <v>263</v>
      </c>
      <c r="E188" s="150">
        <v>1026.4</v>
      </c>
    </row>
    <row r="189" spans="1:5" s="172" customFormat="1" ht="11.25">
      <c r="A189" s="148" t="s">
        <v>309</v>
      </c>
      <c r="B189" s="148" t="s">
        <v>384</v>
      </c>
      <c r="C189" s="148" t="s">
        <v>264</v>
      </c>
      <c r="D189" s="149" t="s">
        <v>265</v>
      </c>
      <c r="E189" s="150">
        <v>1026.4</v>
      </c>
    </row>
    <row r="190" spans="1:5" s="172" customFormat="1" ht="11.25">
      <c r="A190" s="148" t="s">
        <v>309</v>
      </c>
      <c r="B190" s="148" t="s">
        <v>384</v>
      </c>
      <c r="C190" s="148" t="s">
        <v>266</v>
      </c>
      <c r="D190" s="149" t="s">
        <v>267</v>
      </c>
      <c r="E190" s="150">
        <v>2.9</v>
      </c>
    </row>
    <row r="191" spans="1:5" s="172" customFormat="1" ht="11.25">
      <c r="A191" s="148" t="s">
        <v>309</v>
      </c>
      <c r="B191" s="148" t="s">
        <v>384</v>
      </c>
      <c r="C191" s="148" t="s">
        <v>268</v>
      </c>
      <c r="D191" s="149" t="s">
        <v>269</v>
      </c>
      <c r="E191" s="150">
        <v>2.9</v>
      </c>
    </row>
    <row r="192" spans="1:5" ht="11.25">
      <c r="A192" s="136" t="s">
        <v>222</v>
      </c>
      <c r="B192" s="136"/>
      <c r="C192" s="136"/>
      <c r="D192" s="137" t="s">
        <v>385</v>
      </c>
      <c r="E192" s="138">
        <v>16644</v>
      </c>
    </row>
    <row r="193" spans="1:5" ht="21">
      <c r="A193" s="139" t="s">
        <v>386</v>
      </c>
      <c r="B193" s="139"/>
      <c r="C193" s="139"/>
      <c r="D193" s="140" t="s">
        <v>387</v>
      </c>
      <c r="E193" s="141">
        <v>15768</v>
      </c>
    </row>
    <row r="194" spans="1:5" ht="25.5" customHeight="1">
      <c r="A194" s="142" t="s">
        <v>386</v>
      </c>
      <c r="B194" s="142" t="s">
        <v>388</v>
      </c>
      <c r="C194" s="142"/>
      <c r="D194" s="157" t="s">
        <v>389</v>
      </c>
      <c r="E194" s="144">
        <v>15768</v>
      </c>
    </row>
    <row r="195" spans="1:5" s="154" customFormat="1" ht="11.25">
      <c r="A195" s="145" t="s">
        <v>386</v>
      </c>
      <c r="B195" s="145" t="s">
        <v>390</v>
      </c>
      <c r="C195" s="145"/>
      <c r="D195" s="156" t="s">
        <v>314</v>
      </c>
      <c r="E195" s="147">
        <v>14393</v>
      </c>
    </row>
    <row r="196" spans="1:5" s="172" customFormat="1" ht="33.75">
      <c r="A196" s="148" t="s">
        <v>386</v>
      </c>
      <c r="B196" s="148" t="s">
        <v>390</v>
      </c>
      <c r="C196" s="148" t="s">
        <v>252</v>
      </c>
      <c r="D196" s="149" t="s">
        <v>253</v>
      </c>
      <c r="E196" s="153">
        <v>13461.1</v>
      </c>
    </row>
    <row r="197" spans="1:5" s="172" customFormat="1" ht="11.25">
      <c r="A197" s="151" t="s">
        <v>386</v>
      </c>
      <c r="B197" s="151" t="s">
        <v>391</v>
      </c>
      <c r="C197" s="151" t="s">
        <v>169</v>
      </c>
      <c r="D197" s="155" t="s">
        <v>392</v>
      </c>
      <c r="E197" s="153">
        <v>13461.1</v>
      </c>
    </row>
    <row r="198" spans="1:5" s="172" customFormat="1" ht="11.25">
      <c r="A198" s="151" t="s">
        <v>386</v>
      </c>
      <c r="B198" s="151" t="s">
        <v>391</v>
      </c>
      <c r="C198" s="151" t="s">
        <v>262</v>
      </c>
      <c r="D198" s="155" t="s">
        <v>263</v>
      </c>
      <c r="E198" s="153">
        <v>871.7</v>
      </c>
    </row>
    <row r="199" spans="1:5" s="172" customFormat="1" ht="11.25">
      <c r="A199" s="151" t="s">
        <v>386</v>
      </c>
      <c r="B199" s="151" t="s">
        <v>391</v>
      </c>
      <c r="C199" s="151" t="s">
        <v>264</v>
      </c>
      <c r="D199" s="155" t="s">
        <v>265</v>
      </c>
      <c r="E199" s="153">
        <v>871.7</v>
      </c>
    </row>
    <row r="200" spans="1:5" s="172" customFormat="1" ht="11.25">
      <c r="A200" s="151" t="s">
        <v>386</v>
      </c>
      <c r="B200" s="151" t="s">
        <v>391</v>
      </c>
      <c r="C200" s="151" t="s">
        <v>266</v>
      </c>
      <c r="D200" s="155" t="s">
        <v>267</v>
      </c>
      <c r="E200" s="153">
        <v>60.2</v>
      </c>
    </row>
    <row r="201" spans="1:5" s="172" customFormat="1" ht="11.25">
      <c r="A201" s="151" t="s">
        <v>386</v>
      </c>
      <c r="B201" s="151" t="s">
        <v>391</v>
      </c>
      <c r="C201" s="151" t="s">
        <v>268</v>
      </c>
      <c r="D201" s="155" t="s">
        <v>269</v>
      </c>
      <c r="E201" s="153">
        <v>60.2</v>
      </c>
    </row>
    <row r="202" spans="1:5" ht="26.25" customHeight="1">
      <c r="A202" s="145" t="s">
        <v>386</v>
      </c>
      <c r="B202" s="145" t="s">
        <v>393</v>
      </c>
      <c r="C202" s="176"/>
      <c r="D202" s="146" t="s">
        <v>394</v>
      </c>
      <c r="E202" s="147">
        <v>1135</v>
      </c>
    </row>
    <row r="203" spans="1:5" ht="11.25">
      <c r="A203" s="148" t="s">
        <v>386</v>
      </c>
      <c r="B203" s="148" t="s">
        <v>393</v>
      </c>
      <c r="C203" s="148" t="s">
        <v>262</v>
      </c>
      <c r="D203" s="149" t="s">
        <v>263</v>
      </c>
      <c r="E203" s="150">
        <v>1135</v>
      </c>
    </row>
    <row r="204" spans="1:5" s="172" customFormat="1" ht="11.25">
      <c r="A204" s="151" t="s">
        <v>386</v>
      </c>
      <c r="B204" s="151" t="s">
        <v>393</v>
      </c>
      <c r="C204" s="151" t="s">
        <v>264</v>
      </c>
      <c r="D204" s="155" t="s">
        <v>265</v>
      </c>
      <c r="E204" s="153">
        <v>1135</v>
      </c>
    </row>
    <row r="205" spans="1:5" s="172" customFormat="1" ht="11.25">
      <c r="A205" s="145" t="s">
        <v>386</v>
      </c>
      <c r="B205" s="145" t="s">
        <v>395</v>
      </c>
      <c r="C205" s="145"/>
      <c r="D205" s="146" t="s">
        <v>396</v>
      </c>
      <c r="E205" s="147">
        <v>120</v>
      </c>
    </row>
    <row r="206" spans="1:5" s="172" customFormat="1" ht="11.25">
      <c r="A206" s="151" t="s">
        <v>386</v>
      </c>
      <c r="B206" s="151" t="s">
        <v>395</v>
      </c>
      <c r="C206" s="151" t="s">
        <v>262</v>
      </c>
      <c r="D206" s="155" t="s">
        <v>263</v>
      </c>
      <c r="E206" s="153">
        <v>120</v>
      </c>
    </row>
    <row r="207" spans="1:5" s="172" customFormat="1" ht="11.25">
      <c r="A207" s="151" t="s">
        <v>386</v>
      </c>
      <c r="B207" s="151" t="s">
        <v>395</v>
      </c>
      <c r="C207" s="151" t="s">
        <v>264</v>
      </c>
      <c r="D207" s="155" t="s">
        <v>265</v>
      </c>
      <c r="E207" s="153">
        <v>120</v>
      </c>
    </row>
    <row r="208" spans="1:5" s="172" customFormat="1" ht="11.25">
      <c r="A208" s="145" t="s">
        <v>386</v>
      </c>
      <c r="B208" s="145" t="s">
        <v>397</v>
      </c>
      <c r="C208" s="145"/>
      <c r="D208" s="146" t="s">
        <v>398</v>
      </c>
      <c r="E208" s="147">
        <v>120</v>
      </c>
    </row>
    <row r="209" spans="1:5" s="172" customFormat="1" ht="11.25">
      <c r="A209" s="151" t="s">
        <v>386</v>
      </c>
      <c r="B209" s="151" t="s">
        <v>397</v>
      </c>
      <c r="C209" s="151" t="s">
        <v>262</v>
      </c>
      <c r="D209" s="155" t="s">
        <v>263</v>
      </c>
      <c r="E209" s="153">
        <v>120</v>
      </c>
    </row>
    <row r="210" spans="1:5" s="172" customFormat="1" ht="11.25">
      <c r="A210" s="151" t="s">
        <v>386</v>
      </c>
      <c r="B210" s="151" t="s">
        <v>397</v>
      </c>
      <c r="C210" s="151" t="s">
        <v>264</v>
      </c>
      <c r="D210" s="155" t="s">
        <v>265</v>
      </c>
      <c r="E210" s="153">
        <v>120</v>
      </c>
    </row>
    <row r="211" spans="1:5" s="172" customFormat="1" ht="21">
      <c r="A211" s="139" t="s">
        <v>399</v>
      </c>
      <c r="B211" s="139"/>
      <c r="C211" s="139"/>
      <c r="D211" s="177" t="s">
        <v>400</v>
      </c>
      <c r="E211" s="141">
        <v>876</v>
      </c>
    </row>
    <row r="212" spans="1:5" s="172" customFormat="1" ht="33.75">
      <c r="A212" s="142" t="s">
        <v>399</v>
      </c>
      <c r="B212" s="142" t="s">
        <v>388</v>
      </c>
      <c r="C212" s="142"/>
      <c r="D212" s="143" t="s">
        <v>389</v>
      </c>
      <c r="E212" s="144">
        <v>876</v>
      </c>
    </row>
    <row r="213" spans="1:5" s="172" customFormat="1" ht="11.25">
      <c r="A213" s="145" t="s">
        <v>399</v>
      </c>
      <c r="B213" s="145" t="s">
        <v>401</v>
      </c>
      <c r="C213" s="145"/>
      <c r="D213" s="146" t="s">
        <v>402</v>
      </c>
      <c r="E213" s="147">
        <v>876</v>
      </c>
    </row>
    <row r="214" spans="1:5" s="172" customFormat="1" ht="11.25">
      <c r="A214" s="151" t="s">
        <v>399</v>
      </c>
      <c r="B214" s="151" t="s">
        <v>401</v>
      </c>
      <c r="C214" s="151" t="s">
        <v>262</v>
      </c>
      <c r="D214" s="155" t="s">
        <v>263</v>
      </c>
      <c r="E214" s="153">
        <v>876</v>
      </c>
    </row>
    <row r="215" spans="1:5" s="172" customFormat="1" ht="11.25">
      <c r="A215" s="151" t="s">
        <v>399</v>
      </c>
      <c r="B215" s="151" t="s">
        <v>401</v>
      </c>
      <c r="C215" s="151" t="s">
        <v>264</v>
      </c>
      <c r="D215" s="155" t="s">
        <v>265</v>
      </c>
      <c r="E215" s="153">
        <v>876</v>
      </c>
    </row>
    <row r="216" spans="1:5" ht="11.25">
      <c r="A216" s="136" t="s">
        <v>105</v>
      </c>
      <c r="B216" s="136"/>
      <c r="C216" s="136"/>
      <c r="D216" s="178" t="s">
        <v>403</v>
      </c>
      <c r="E216" s="138">
        <v>70837</v>
      </c>
    </row>
    <row r="217" spans="1:5" ht="11.25">
      <c r="A217" s="139" t="s">
        <v>404</v>
      </c>
      <c r="B217" s="139"/>
      <c r="C217" s="139"/>
      <c r="D217" s="177" t="s">
        <v>405</v>
      </c>
      <c r="E217" s="141">
        <v>1350</v>
      </c>
    </row>
    <row r="218" spans="1:5" s="179" customFormat="1" ht="22.5">
      <c r="A218" s="142" t="s">
        <v>404</v>
      </c>
      <c r="B218" s="142" t="s">
        <v>406</v>
      </c>
      <c r="C218" s="142"/>
      <c r="D218" s="143" t="s">
        <v>407</v>
      </c>
      <c r="E218" s="144">
        <v>1350</v>
      </c>
    </row>
    <row r="219" spans="1:5" s="179" customFormat="1" ht="11.25">
      <c r="A219" s="145" t="s">
        <v>404</v>
      </c>
      <c r="B219" s="145" t="s">
        <v>408</v>
      </c>
      <c r="C219" s="145"/>
      <c r="D219" s="146" t="s">
        <v>409</v>
      </c>
      <c r="E219" s="147">
        <v>1350</v>
      </c>
    </row>
    <row r="220" spans="1:5" s="179" customFormat="1" ht="22.5">
      <c r="A220" s="148" t="s">
        <v>404</v>
      </c>
      <c r="B220" s="148" t="s">
        <v>408</v>
      </c>
      <c r="C220" s="148" t="s">
        <v>410</v>
      </c>
      <c r="D220" s="149" t="s">
        <v>411</v>
      </c>
      <c r="E220" s="150">
        <v>1350</v>
      </c>
    </row>
    <row r="221" spans="1:5" s="179" customFormat="1" ht="11.25">
      <c r="A221" s="148" t="s">
        <v>404</v>
      </c>
      <c r="B221" s="148" t="s">
        <v>408</v>
      </c>
      <c r="C221" s="148" t="s">
        <v>186</v>
      </c>
      <c r="D221" s="149" t="s">
        <v>412</v>
      </c>
      <c r="E221" s="150">
        <v>1350</v>
      </c>
    </row>
    <row r="222" spans="1:5" ht="11.25">
      <c r="A222" s="139" t="s">
        <v>413</v>
      </c>
      <c r="B222" s="139"/>
      <c r="C222" s="139"/>
      <c r="D222" s="177" t="s">
        <v>414</v>
      </c>
      <c r="E222" s="141">
        <v>990</v>
      </c>
    </row>
    <row r="223" spans="1:5" ht="22.5">
      <c r="A223" s="142" t="s">
        <v>413</v>
      </c>
      <c r="B223" s="142" t="s">
        <v>415</v>
      </c>
      <c r="C223" s="142"/>
      <c r="D223" s="143" t="s">
        <v>416</v>
      </c>
      <c r="E223" s="144">
        <v>990</v>
      </c>
    </row>
    <row r="224" spans="1:5" s="154" customFormat="1" ht="22.5">
      <c r="A224" s="145" t="s">
        <v>413</v>
      </c>
      <c r="B224" s="145" t="s">
        <v>417</v>
      </c>
      <c r="C224" s="145"/>
      <c r="D224" s="146" t="s">
        <v>418</v>
      </c>
      <c r="E224" s="147">
        <v>810</v>
      </c>
    </row>
    <row r="225" spans="1:200" s="181" customFormat="1" ht="11.25">
      <c r="A225" s="148" t="s">
        <v>413</v>
      </c>
      <c r="B225" s="148" t="s">
        <v>417</v>
      </c>
      <c r="C225" s="148" t="s">
        <v>266</v>
      </c>
      <c r="D225" s="149" t="s">
        <v>267</v>
      </c>
      <c r="E225" s="150">
        <v>810</v>
      </c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180"/>
      <c r="BD225" s="180"/>
      <c r="BE225" s="180"/>
      <c r="BF225" s="180"/>
      <c r="BG225" s="180"/>
      <c r="BH225" s="180"/>
      <c r="BI225" s="180"/>
      <c r="BJ225" s="180"/>
      <c r="BK225" s="180"/>
      <c r="BL225" s="180"/>
      <c r="BM225" s="180"/>
      <c r="BN225" s="180"/>
      <c r="BO225" s="180"/>
      <c r="BP225" s="180"/>
      <c r="BQ225" s="180"/>
      <c r="BR225" s="180"/>
      <c r="BS225" s="180"/>
      <c r="BT225" s="180"/>
      <c r="BU225" s="180"/>
      <c r="BV225" s="180"/>
      <c r="BW225" s="180"/>
      <c r="BX225" s="180"/>
      <c r="BY225" s="180"/>
      <c r="BZ225" s="180"/>
      <c r="CA225" s="180"/>
      <c r="CB225" s="180"/>
      <c r="CC225" s="180"/>
      <c r="CD225" s="180"/>
      <c r="CE225" s="180"/>
      <c r="CF225" s="180"/>
      <c r="CG225" s="180"/>
      <c r="CH225" s="180"/>
      <c r="CI225" s="180"/>
      <c r="CJ225" s="180"/>
      <c r="CK225" s="180"/>
      <c r="CL225" s="180"/>
      <c r="CM225" s="180"/>
      <c r="CN225" s="180"/>
      <c r="CO225" s="180"/>
      <c r="CP225" s="180"/>
      <c r="CQ225" s="180"/>
      <c r="CR225" s="180"/>
      <c r="CS225" s="180"/>
      <c r="CT225" s="180"/>
      <c r="CU225" s="180"/>
      <c r="CV225" s="180"/>
      <c r="CW225" s="180"/>
      <c r="CX225" s="180"/>
      <c r="CY225" s="180"/>
      <c r="CZ225" s="180"/>
      <c r="DA225" s="180"/>
      <c r="DB225" s="180"/>
      <c r="DC225" s="180"/>
      <c r="DD225" s="180"/>
      <c r="DE225" s="180"/>
      <c r="DF225" s="180"/>
      <c r="DG225" s="180"/>
      <c r="DH225" s="180"/>
      <c r="DI225" s="180"/>
      <c r="DJ225" s="180"/>
      <c r="DK225" s="180"/>
      <c r="DL225" s="180"/>
      <c r="DM225" s="180"/>
      <c r="DN225" s="180"/>
      <c r="DO225" s="180"/>
      <c r="DP225" s="180"/>
      <c r="DQ225" s="180"/>
      <c r="DR225" s="180"/>
      <c r="DS225" s="180"/>
      <c r="DT225" s="180"/>
      <c r="DU225" s="180"/>
      <c r="DV225" s="180"/>
      <c r="DW225" s="180"/>
      <c r="DX225" s="180"/>
      <c r="DY225" s="180"/>
      <c r="DZ225" s="180"/>
      <c r="EA225" s="180"/>
      <c r="EB225" s="180"/>
      <c r="EC225" s="180"/>
      <c r="ED225" s="180"/>
      <c r="EE225" s="180"/>
      <c r="EF225" s="180"/>
      <c r="EG225" s="180"/>
      <c r="EH225" s="180"/>
      <c r="EI225" s="180"/>
      <c r="EJ225" s="180"/>
      <c r="EK225" s="180"/>
      <c r="EL225" s="180"/>
      <c r="EM225" s="180"/>
      <c r="EN225" s="180"/>
      <c r="EO225" s="180"/>
      <c r="EP225" s="180"/>
      <c r="EQ225" s="180"/>
      <c r="ER225" s="180"/>
      <c r="ES225" s="180"/>
      <c r="ET225" s="180"/>
      <c r="EU225" s="180"/>
      <c r="EV225" s="180"/>
      <c r="EW225" s="180"/>
      <c r="EX225" s="180"/>
      <c r="EY225" s="180"/>
      <c r="EZ225" s="180"/>
      <c r="FA225" s="180"/>
      <c r="FB225" s="180"/>
      <c r="FC225" s="180"/>
      <c r="FD225" s="180"/>
      <c r="FE225" s="180"/>
      <c r="FF225" s="180"/>
      <c r="FG225" s="180"/>
      <c r="FH225" s="180"/>
      <c r="FI225" s="180"/>
      <c r="FJ225" s="180"/>
      <c r="FK225" s="180"/>
      <c r="FL225" s="180"/>
      <c r="FM225" s="180"/>
      <c r="FN225" s="180"/>
      <c r="FO225" s="180"/>
      <c r="FP225" s="180"/>
      <c r="FQ225" s="180"/>
      <c r="FR225" s="180"/>
      <c r="FS225" s="180"/>
      <c r="FT225" s="180"/>
      <c r="FU225" s="180"/>
      <c r="FV225" s="180"/>
      <c r="FW225" s="180"/>
      <c r="FX225" s="180"/>
      <c r="FY225" s="180"/>
      <c r="FZ225" s="180"/>
      <c r="GA225" s="180"/>
      <c r="GB225" s="180"/>
      <c r="GC225" s="180"/>
      <c r="GD225" s="180"/>
      <c r="GE225" s="180"/>
      <c r="GF225" s="180"/>
      <c r="GG225" s="180"/>
      <c r="GH225" s="180"/>
      <c r="GI225" s="180"/>
      <c r="GJ225" s="180"/>
      <c r="GK225" s="180"/>
      <c r="GL225" s="180"/>
      <c r="GM225" s="180"/>
      <c r="GN225" s="180"/>
      <c r="GO225" s="180"/>
      <c r="GP225" s="180"/>
      <c r="GQ225" s="180"/>
      <c r="GR225" s="180"/>
    </row>
    <row r="226" spans="1:200" s="183" customFormat="1" ht="22.5">
      <c r="A226" s="148" t="s">
        <v>413</v>
      </c>
      <c r="B226" s="148" t="s">
        <v>417</v>
      </c>
      <c r="C226" s="148" t="s">
        <v>220</v>
      </c>
      <c r="D226" s="149" t="s">
        <v>349</v>
      </c>
      <c r="E226" s="150">
        <v>810</v>
      </c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82"/>
      <c r="AR226" s="182"/>
      <c r="AS226" s="182"/>
      <c r="AT226" s="182"/>
      <c r="AU226" s="182"/>
      <c r="AV226" s="182"/>
      <c r="AW226" s="182"/>
      <c r="AX226" s="182"/>
      <c r="AY226" s="182"/>
      <c r="AZ226" s="182"/>
      <c r="BA226" s="182"/>
      <c r="BB226" s="182"/>
      <c r="BC226" s="182"/>
      <c r="BD226" s="182"/>
      <c r="BE226" s="182"/>
      <c r="BF226" s="182"/>
      <c r="BG226" s="182"/>
      <c r="BH226" s="182"/>
      <c r="BI226" s="182"/>
      <c r="BJ226" s="182"/>
      <c r="BK226" s="182"/>
      <c r="BL226" s="182"/>
      <c r="BM226" s="182"/>
      <c r="BN226" s="182"/>
      <c r="BO226" s="182"/>
      <c r="BP226" s="182"/>
      <c r="BQ226" s="182"/>
      <c r="BR226" s="182"/>
      <c r="BS226" s="182"/>
      <c r="BT226" s="182"/>
      <c r="BU226" s="182"/>
      <c r="BV226" s="182"/>
      <c r="BW226" s="182"/>
      <c r="BX226" s="182"/>
      <c r="BY226" s="182"/>
      <c r="BZ226" s="182"/>
      <c r="CA226" s="182"/>
      <c r="CB226" s="182"/>
      <c r="CC226" s="182"/>
      <c r="CD226" s="182"/>
      <c r="CE226" s="182"/>
      <c r="CF226" s="182"/>
      <c r="CG226" s="182"/>
      <c r="CH226" s="182"/>
      <c r="CI226" s="182"/>
      <c r="CJ226" s="182"/>
      <c r="CK226" s="182"/>
      <c r="CL226" s="182"/>
      <c r="CM226" s="182"/>
      <c r="CN226" s="182"/>
      <c r="CO226" s="182"/>
      <c r="CP226" s="182"/>
      <c r="CQ226" s="182"/>
      <c r="CR226" s="182"/>
      <c r="CS226" s="182"/>
      <c r="CT226" s="182"/>
      <c r="CU226" s="182"/>
      <c r="CV226" s="182"/>
      <c r="CW226" s="182"/>
      <c r="CX226" s="182"/>
      <c r="CY226" s="182"/>
      <c r="CZ226" s="182"/>
      <c r="DA226" s="182"/>
      <c r="DB226" s="182"/>
      <c r="DC226" s="182"/>
      <c r="DD226" s="182"/>
      <c r="DE226" s="182"/>
      <c r="DF226" s="182"/>
      <c r="DG226" s="182"/>
      <c r="DH226" s="182"/>
      <c r="DI226" s="182"/>
      <c r="DJ226" s="182"/>
      <c r="DK226" s="182"/>
      <c r="DL226" s="182"/>
      <c r="DM226" s="182"/>
      <c r="DN226" s="182"/>
      <c r="DO226" s="182"/>
      <c r="DP226" s="182"/>
      <c r="DQ226" s="182"/>
      <c r="DR226" s="182"/>
      <c r="DS226" s="182"/>
      <c r="DT226" s="182"/>
      <c r="DU226" s="182"/>
      <c r="DV226" s="182"/>
      <c r="DW226" s="182"/>
      <c r="DX226" s="182"/>
      <c r="DY226" s="182"/>
      <c r="DZ226" s="182"/>
      <c r="EA226" s="182"/>
      <c r="EB226" s="182"/>
      <c r="EC226" s="182"/>
      <c r="ED226" s="182"/>
      <c r="EE226" s="182"/>
      <c r="EF226" s="182"/>
      <c r="EG226" s="182"/>
      <c r="EH226" s="182"/>
      <c r="EI226" s="182"/>
      <c r="EJ226" s="182"/>
      <c r="EK226" s="182"/>
      <c r="EL226" s="182"/>
      <c r="EM226" s="182"/>
      <c r="EN226" s="182"/>
      <c r="EO226" s="182"/>
      <c r="EP226" s="182"/>
      <c r="EQ226" s="182"/>
      <c r="ER226" s="182"/>
      <c r="ES226" s="182"/>
      <c r="ET226" s="182"/>
      <c r="EU226" s="182"/>
      <c r="EV226" s="182"/>
      <c r="EW226" s="182"/>
      <c r="EX226" s="182"/>
      <c r="EY226" s="182"/>
      <c r="EZ226" s="182"/>
      <c r="FA226" s="182"/>
      <c r="FB226" s="182"/>
      <c r="FC226" s="182"/>
      <c r="FD226" s="182"/>
      <c r="FE226" s="182"/>
      <c r="FF226" s="182"/>
      <c r="FG226" s="182"/>
      <c r="FH226" s="182"/>
      <c r="FI226" s="182"/>
      <c r="FJ226" s="182"/>
      <c r="FK226" s="182"/>
      <c r="FL226" s="182"/>
      <c r="FM226" s="182"/>
      <c r="FN226" s="182"/>
      <c r="FO226" s="182"/>
      <c r="FP226" s="182"/>
      <c r="FQ226" s="182"/>
      <c r="FR226" s="182"/>
      <c r="FS226" s="182"/>
      <c r="FT226" s="182"/>
      <c r="FU226" s="182"/>
      <c r="FV226" s="182"/>
      <c r="FW226" s="182"/>
      <c r="FX226" s="182"/>
      <c r="FY226" s="182"/>
      <c r="FZ226" s="182"/>
      <c r="GA226" s="182"/>
      <c r="GB226" s="182"/>
      <c r="GC226" s="182"/>
      <c r="GD226" s="182"/>
      <c r="GE226" s="182"/>
      <c r="GF226" s="182"/>
      <c r="GG226" s="182"/>
      <c r="GH226" s="182"/>
      <c r="GI226" s="182"/>
      <c r="GJ226" s="182"/>
      <c r="GK226" s="182"/>
      <c r="GL226" s="182"/>
      <c r="GM226" s="182"/>
      <c r="GN226" s="182"/>
      <c r="GO226" s="182"/>
      <c r="GP226" s="182"/>
      <c r="GQ226" s="182"/>
      <c r="GR226" s="182"/>
    </row>
    <row r="227" spans="1:200" s="184" customFormat="1" ht="11.25">
      <c r="A227" s="145" t="s">
        <v>413</v>
      </c>
      <c r="B227" s="145" t="s">
        <v>419</v>
      </c>
      <c r="C227" s="145"/>
      <c r="D227" s="146" t="s">
        <v>420</v>
      </c>
      <c r="E227" s="147">
        <v>180</v>
      </c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179"/>
      <c r="AU227" s="179"/>
      <c r="AV227" s="179"/>
      <c r="AW227" s="179"/>
      <c r="AX227" s="179"/>
      <c r="AY227" s="179"/>
      <c r="AZ227" s="179"/>
      <c r="BA227" s="179"/>
      <c r="BB227" s="179"/>
      <c r="BC227" s="179"/>
      <c r="BD227" s="179"/>
      <c r="BE227" s="179"/>
      <c r="BF227" s="179"/>
      <c r="BG227" s="179"/>
      <c r="BH227" s="179"/>
      <c r="BI227" s="179"/>
      <c r="BJ227" s="179"/>
      <c r="BK227" s="179"/>
      <c r="BL227" s="179"/>
      <c r="BM227" s="179"/>
      <c r="BN227" s="179"/>
      <c r="BO227" s="179"/>
      <c r="BP227" s="179"/>
      <c r="BQ227" s="179"/>
      <c r="BR227" s="179"/>
      <c r="BS227" s="179"/>
      <c r="BT227" s="179"/>
      <c r="BU227" s="179"/>
      <c r="BV227" s="179"/>
      <c r="BW227" s="179"/>
      <c r="BX227" s="179"/>
      <c r="BY227" s="179"/>
      <c r="BZ227" s="179"/>
      <c r="CA227" s="179"/>
      <c r="CB227" s="179"/>
      <c r="CC227" s="179"/>
      <c r="CD227" s="179"/>
      <c r="CE227" s="179"/>
      <c r="CF227" s="179"/>
      <c r="CG227" s="179"/>
      <c r="CH227" s="179"/>
      <c r="CI227" s="179"/>
      <c r="CJ227" s="179"/>
      <c r="CK227" s="179"/>
      <c r="CL227" s="179"/>
      <c r="CM227" s="179"/>
      <c r="CN227" s="179"/>
      <c r="CO227" s="179"/>
      <c r="CP227" s="179"/>
      <c r="CQ227" s="179"/>
      <c r="CR227" s="179"/>
      <c r="CS227" s="179"/>
      <c r="CT227" s="179"/>
      <c r="CU227" s="179"/>
      <c r="CV227" s="179"/>
      <c r="CW227" s="179"/>
      <c r="CX227" s="179"/>
      <c r="CY227" s="179"/>
      <c r="CZ227" s="179"/>
      <c r="DA227" s="179"/>
      <c r="DB227" s="179"/>
      <c r="DC227" s="179"/>
      <c r="DD227" s="179"/>
      <c r="DE227" s="179"/>
      <c r="DF227" s="179"/>
      <c r="DG227" s="179"/>
      <c r="DH227" s="179"/>
      <c r="DI227" s="179"/>
      <c r="DJ227" s="179"/>
      <c r="DK227" s="179"/>
      <c r="DL227" s="179"/>
      <c r="DM227" s="179"/>
      <c r="DN227" s="179"/>
      <c r="DO227" s="179"/>
      <c r="DP227" s="179"/>
      <c r="DQ227" s="179"/>
      <c r="DR227" s="179"/>
      <c r="DS227" s="179"/>
      <c r="DT227" s="179"/>
      <c r="DU227" s="179"/>
      <c r="DV227" s="179"/>
      <c r="DW227" s="179"/>
      <c r="DX227" s="179"/>
      <c r="DY227" s="179"/>
      <c r="DZ227" s="179"/>
      <c r="EA227" s="179"/>
      <c r="EB227" s="179"/>
      <c r="EC227" s="179"/>
      <c r="ED227" s="179"/>
      <c r="EE227" s="179"/>
      <c r="EF227" s="179"/>
      <c r="EG227" s="179"/>
      <c r="EH227" s="179"/>
      <c r="EI227" s="179"/>
      <c r="EJ227" s="179"/>
      <c r="EK227" s="179"/>
      <c r="EL227" s="179"/>
      <c r="EM227" s="179"/>
      <c r="EN227" s="179"/>
      <c r="EO227" s="179"/>
      <c r="EP227" s="179"/>
      <c r="EQ227" s="179"/>
      <c r="ER227" s="179"/>
      <c r="ES227" s="179"/>
      <c r="ET227" s="179"/>
      <c r="EU227" s="179"/>
      <c r="EV227" s="179"/>
      <c r="EW227" s="179"/>
      <c r="EX227" s="179"/>
      <c r="EY227" s="179"/>
      <c r="EZ227" s="179"/>
      <c r="FA227" s="179"/>
      <c r="FB227" s="179"/>
      <c r="FC227" s="179"/>
      <c r="FD227" s="179"/>
      <c r="FE227" s="179"/>
      <c r="FF227" s="179"/>
      <c r="FG227" s="179"/>
      <c r="FH227" s="179"/>
      <c r="FI227" s="179"/>
      <c r="FJ227" s="179"/>
      <c r="FK227" s="179"/>
      <c r="FL227" s="179"/>
      <c r="FM227" s="179"/>
      <c r="FN227" s="179"/>
      <c r="FO227" s="179"/>
      <c r="FP227" s="179"/>
      <c r="FQ227" s="179"/>
      <c r="FR227" s="179"/>
      <c r="FS227" s="179"/>
      <c r="FT227" s="179"/>
      <c r="FU227" s="179"/>
      <c r="FV227" s="179"/>
      <c r="FW227" s="179"/>
      <c r="FX227" s="179"/>
      <c r="FY227" s="179"/>
      <c r="FZ227" s="179"/>
      <c r="GA227" s="179"/>
      <c r="GB227" s="179"/>
      <c r="GC227" s="179"/>
      <c r="GD227" s="179"/>
      <c r="GE227" s="179"/>
      <c r="GF227" s="179"/>
      <c r="GG227" s="179"/>
      <c r="GH227" s="179"/>
      <c r="GI227" s="179"/>
      <c r="GJ227" s="179"/>
      <c r="GK227" s="179"/>
      <c r="GL227" s="179"/>
      <c r="GM227" s="179"/>
      <c r="GN227" s="179"/>
      <c r="GO227" s="179"/>
      <c r="GP227" s="179"/>
      <c r="GQ227" s="179"/>
      <c r="GR227" s="179"/>
    </row>
    <row r="228" spans="1:200" s="184" customFormat="1" ht="11.25">
      <c r="A228" s="148" t="s">
        <v>413</v>
      </c>
      <c r="B228" s="148" t="s">
        <v>419</v>
      </c>
      <c r="C228" s="148" t="s">
        <v>262</v>
      </c>
      <c r="D228" s="149" t="s">
        <v>263</v>
      </c>
      <c r="E228" s="150">
        <v>180</v>
      </c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79"/>
      <c r="AV228" s="179"/>
      <c r="AW228" s="179"/>
      <c r="AX228" s="179"/>
      <c r="AY228" s="179"/>
      <c r="AZ228" s="179"/>
      <c r="BA228" s="179"/>
      <c r="BB228" s="179"/>
      <c r="BC228" s="179"/>
      <c r="BD228" s="179"/>
      <c r="BE228" s="179"/>
      <c r="BF228" s="179"/>
      <c r="BG228" s="179"/>
      <c r="BH228" s="179"/>
      <c r="BI228" s="179"/>
      <c r="BJ228" s="179"/>
      <c r="BK228" s="179"/>
      <c r="BL228" s="179"/>
      <c r="BM228" s="179"/>
      <c r="BN228" s="179"/>
      <c r="BO228" s="179"/>
      <c r="BP228" s="179"/>
      <c r="BQ228" s="179"/>
      <c r="BR228" s="179"/>
      <c r="BS228" s="179"/>
      <c r="BT228" s="179"/>
      <c r="BU228" s="179"/>
      <c r="BV228" s="179"/>
      <c r="BW228" s="179"/>
      <c r="BX228" s="179"/>
      <c r="BY228" s="179"/>
      <c r="BZ228" s="179"/>
      <c r="CA228" s="179"/>
      <c r="CB228" s="179"/>
      <c r="CC228" s="179"/>
      <c r="CD228" s="179"/>
      <c r="CE228" s="179"/>
      <c r="CF228" s="179"/>
      <c r="CG228" s="179"/>
      <c r="CH228" s="179"/>
      <c r="CI228" s="179"/>
      <c r="CJ228" s="179"/>
      <c r="CK228" s="179"/>
      <c r="CL228" s="179"/>
      <c r="CM228" s="179"/>
      <c r="CN228" s="179"/>
      <c r="CO228" s="179"/>
      <c r="CP228" s="179"/>
      <c r="CQ228" s="179"/>
      <c r="CR228" s="179"/>
      <c r="CS228" s="179"/>
      <c r="CT228" s="179"/>
      <c r="CU228" s="179"/>
      <c r="CV228" s="179"/>
      <c r="CW228" s="179"/>
      <c r="CX228" s="179"/>
      <c r="CY228" s="179"/>
      <c r="CZ228" s="179"/>
      <c r="DA228" s="179"/>
      <c r="DB228" s="179"/>
      <c r="DC228" s="179"/>
      <c r="DD228" s="179"/>
      <c r="DE228" s="179"/>
      <c r="DF228" s="179"/>
      <c r="DG228" s="179"/>
      <c r="DH228" s="179"/>
      <c r="DI228" s="179"/>
      <c r="DJ228" s="179"/>
      <c r="DK228" s="179"/>
      <c r="DL228" s="179"/>
      <c r="DM228" s="179"/>
      <c r="DN228" s="179"/>
      <c r="DO228" s="179"/>
      <c r="DP228" s="179"/>
      <c r="DQ228" s="179"/>
      <c r="DR228" s="179"/>
      <c r="DS228" s="179"/>
      <c r="DT228" s="179"/>
      <c r="DU228" s="179"/>
      <c r="DV228" s="179"/>
      <c r="DW228" s="179"/>
      <c r="DX228" s="179"/>
      <c r="DY228" s="179"/>
      <c r="DZ228" s="179"/>
      <c r="EA228" s="179"/>
      <c r="EB228" s="179"/>
      <c r="EC228" s="179"/>
      <c r="ED228" s="179"/>
      <c r="EE228" s="179"/>
      <c r="EF228" s="179"/>
      <c r="EG228" s="179"/>
      <c r="EH228" s="179"/>
      <c r="EI228" s="179"/>
      <c r="EJ228" s="179"/>
      <c r="EK228" s="179"/>
      <c r="EL228" s="179"/>
      <c r="EM228" s="179"/>
      <c r="EN228" s="179"/>
      <c r="EO228" s="179"/>
      <c r="EP228" s="179"/>
      <c r="EQ228" s="179"/>
      <c r="ER228" s="179"/>
      <c r="ES228" s="179"/>
      <c r="ET228" s="179"/>
      <c r="EU228" s="179"/>
      <c r="EV228" s="179"/>
      <c r="EW228" s="179"/>
      <c r="EX228" s="179"/>
      <c r="EY228" s="179"/>
      <c r="EZ228" s="179"/>
      <c r="FA228" s="179"/>
      <c r="FB228" s="179"/>
      <c r="FC228" s="179"/>
      <c r="FD228" s="179"/>
      <c r="FE228" s="179"/>
      <c r="FF228" s="179"/>
      <c r="FG228" s="179"/>
      <c r="FH228" s="179"/>
      <c r="FI228" s="179"/>
      <c r="FJ228" s="179"/>
      <c r="FK228" s="179"/>
      <c r="FL228" s="179"/>
      <c r="FM228" s="179"/>
      <c r="FN228" s="179"/>
      <c r="FO228" s="179"/>
      <c r="FP228" s="179"/>
      <c r="FQ228" s="179"/>
      <c r="FR228" s="179"/>
      <c r="FS228" s="179"/>
      <c r="FT228" s="179"/>
      <c r="FU228" s="179"/>
      <c r="FV228" s="179"/>
      <c r="FW228" s="179"/>
      <c r="FX228" s="179"/>
      <c r="FY228" s="179"/>
      <c r="FZ228" s="179"/>
      <c r="GA228" s="179"/>
      <c r="GB228" s="179"/>
      <c r="GC228" s="179"/>
      <c r="GD228" s="179"/>
      <c r="GE228" s="179"/>
      <c r="GF228" s="179"/>
      <c r="GG228" s="179"/>
      <c r="GH228" s="179"/>
      <c r="GI228" s="179"/>
      <c r="GJ228" s="179"/>
      <c r="GK228" s="179"/>
      <c r="GL228" s="179"/>
      <c r="GM228" s="179"/>
      <c r="GN228" s="179"/>
      <c r="GO228" s="179"/>
      <c r="GP228" s="179"/>
      <c r="GQ228" s="179"/>
      <c r="GR228" s="179"/>
    </row>
    <row r="229" spans="1:200" s="184" customFormat="1" ht="11.25">
      <c r="A229" s="148" t="s">
        <v>413</v>
      </c>
      <c r="B229" s="148" t="s">
        <v>419</v>
      </c>
      <c r="C229" s="148" t="s">
        <v>264</v>
      </c>
      <c r="D229" s="149" t="s">
        <v>265</v>
      </c>
      <c r="E229" s="150">
        <v>180</v>
      </c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79"/>
      <c r="AV229" s="179"/>
      <c r="AW229" s="179"/>
      <c r="AX229" s="179"/>
      <c r="AY229" s="179"/>
      <c r="AZ229" s="179"/>
      <c r="BA229" s="179"/>
      <c r="BB229" s="179"/>
      <c r="BC229" s="179"/>
      <c r="BD229" s="179"/>
      <c r="BE229" s="179"/>
      <c r="BF229" s="179"/>
      <c r="BG229" s="179"/>
      <c r="BH229" s="179"/>
      <c r="BI229" s="179"/>
      <c r="BJ229" s="179"/>
      <c r="BK229" s="179"/>
      <c r="BL229" s="179"/>
      <c r="BM229" s="179"/>
      <c r="BN229" s="179"/>
      <c r="BO229" s="179"/>
      <c r="BP229" s="179"/>
      <c r="BQ229" s="179"/>
      <c r="BR229" s="179"/>
      <c r="BS229" s="179"/>
      <c r="BT229" s="179"/>
      <c r="BU229" s="179"/>
      <c r="BV229" s="179"/>
      <c r="BW229" s="179"/>
      <c r="BX229" s="179"/>
      <c r="BY229" s="179"/>
      <c r="BZ229" s="179"/>
      <c r="CA229" s="179"/>
      <c r="CB229" s="179"/>
      <c r="CC229" s="179"/>
      <c r="CD229" s="179"/>
      <c r="CE229" s="179"/>
      <c r="CF229" s="179"/>
      <c r="CG229" s="179"/>
      <c r="CH229" s="179"/>
      <c r="CI229" s="179"/>
      <c r="CJ229" s="179"/>
      <c r="CK229" s="179"/>
      <c r="CL229" s="179"/>
      <c r="CM229" s="179"/>
      <c r="CN229" s="179"/>
      <c r="CO229" s="179"/>
      <c r="CP229" s="179"/>
      <c r="CQ229" s="179"/>
      <c r="CR229" s="179"/>
      <c r="CS229" s="179"/>
      <c r="CT229" s="179"/>
      <c r="CU229" s="179"/>
      <c r="CV229" s="179"/>
      <c r="CW229" s="179"/>
      <c r="CX229" s="179"/>
      <c r="CY229" s="179"/>
      <c r="CZ229" s="179"/>
      <c r="DA229" s="179"/>
      <c r="DB229" s="179"/>
      <c r="DC229" s="179"/>
      <c r="DD229" s="179"/>
      <c r="DE229" s="179"/>
      <c r="DF229" s="179"/>
      <c r="DG229" s="179"/>
      <c r="DH229" s="179"/>
      <c r="DI229" s="179"/>
      <c r="DJ229" s="179"/>
      <c r="DK229" s="179"/>
      <c r="DL229" s="179"/>
      <c r="DM229" s="179"/>
      <c r="DN229" s="179"/>
      <c r="DO229" s="179"/>
      <c r="DP229" s="179"/>
      <c r="DQ229" s="179"/>
      <c r="DR229" s="179"/>
      <c r="DS229" s="179"/>
      <c r="DT229" s="179"/>
      <c r="DU229" s="179"/>
      <c r="DV229" s="179"/>
      <c r="DW229" s="179"/>
      <c r="DX229" s="179"/>
      <c r="DY229" s="179"/>
      <c r="DZ229" s="179"/>
      <c r="EA229" s="179"/>
      <c r="EB229" s="179"/>
      <c r="EC229" s="179"/>
      <c r="ED229" s="179"/>
      <c r="EE229" s="179"/>
      <c r="EF229" s="179"/>
      <c r="EG229" s="179"/>
      <c r="EH229" s="179"/>
      <c r="EI229" s="179"/>
      <c r="EJ229" s="179"/>
      <c r="EK229" s="179"/>
      <c r="EL229" s="179"/>
      <c r="EM229" s="179"/>
      <c r="EN229" s="179"/>
      <c r="EO229" s="179"/>
      <c r="EP229" s="179"/>
      <c r="EQ229" s="179"/>
      <c r="ER229" s="179"/>
      <c r="ES229" s="179"/>
      <c r="ET229" s="179"/>
      <c r="EU229" s="179"/>
      <c r="EV229" s="179"/>
      <c r="EW229" s="179"/>
      <c r="EX229" s="179"/>
      <c r="EY229" s="179"/>
      <c r="EZ229" s="179"/>
      <c r="FA229" s="179"/>
      <c r="FB229" s="179"/>
      <c r="FC229" s="179"/>
      <c r="FD229" s="179"/>
      <c r="FE229" s="179"/>
      <c r="FF229" s="179"/>
      <c r="FG229" s="179"/>
      <c r="FH229" s="179"/>
      <c r="FI229" s="179"/>
      <c r="FJ229" s="179"/>
      <c r="FK229" s="179"/>
      <c r="FL229" s="179"/>
      <c r="FM229" s="179"/>
      <c r="FN229" s="179"/>
      <c r="FO229" s="179"/>
      <c r="FP229" s="179"/>
      <c r="FQ229" s="179"/>
      <c r="FR229" s="179"/>
      <c r="FS229" s="179"/>
      <c r="FT229" s="179"/>
      <c r="FU229" s="179"/>
      <c r="FV229" s="179"/>
      <c r="FW229" s="179"/>
      <c r="FX229" s="179"/>
      <c r="FY229" s="179"/>
      <c r="FZ229" s="179"/>
      <c r="GA229" s="179"/>
      <c r="GB229" s="179"/>
      <c r="GC229" s="179"/>
      <c r="GD229" s="179"/>
      <c r="GE229" s="179"/>
      <c r="GF229" s="179"/>
      <c r="GG229" s="179"/>
      <c r="GH229" s="179"/>
      <c r="GI229" s="179"/>
      <c r="GJ229" s="179"/>
      <c r="GK229" s="179"/>
      <c r="GL229" s="179"/>
      <c r="GM229" s="179"/>
      <c r="GN229" s="179"/>
      <c r="GO229" s="179"/>
      <c r="GP229" s="179"/>
      <c r="GQ229" s="179"/>
      <c r="GR229" s="179"/>
    </row>
    <row r="230" spans="1:200" s="181" customFormat="1" ht="10.5">
      <c r="A230" s="139" t="s">
        <v>421</v>
      </c>
      <c r="B230" s="139"/>
      <c r="C230" s="139"/>
      <c r="D230" s="177" t="s">
        <v>422</v>
      </c>
      <c r="E230" s="141">
        <v>64555.6</v>
      </c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  <c r="BA230" s="180"/>
      <c r="BB230" s="180"/>
      <c r="BC230" s="180"/>
      <c r="BD230" s="180"/>
      <c r="BE230" s="180"/>
      <c r="BF230" s="180"/>
      <c r="BG230" s="180"/>
      <c r="BH230" s="180"/>
      <c r="BI230" s="180"/>
      <c r="BJ230" s="180"/>
      <c r="BK230" s="180"/>
      <c r="BL230" s="180"/>
      <c r="BM230" s="180"/>
      <c r="BN230" s="180"/>
      <c r="BO230" s="180"/>
      <c r="BP230" s="180"/>
      <c r="BQ230" s="180"/>
      <c r="BR230" s="180"/>
      <c r="BS230" s="180"/>
      <c r="BT230" s="180"/>
      <c r="BU230" s="180"/>
      <c r="BV230" s="180"/>
      <c r="BW230" s="180"/>
      <c r="BX230" s="180"/>
      <c r="BY230" s="180"/>
      <c r="BZ230" s="180"/>
      <c r="CA230" s="180"/>
      <c r="CB230" s="180"/>
      <c r="CC230" s="180"/>
      <c r="CD230" s="180"/>
      <c r="CE230" s="180"/>
      <c r="CF230" s="180"/>
      <c r="CG230" s="180"/>
      <c r="CH230" s="180"/>
      <c r="CI230" s="180"/>
      <c r="CJ230" s="180"/>
      <c r="CK230" s="180"/>
      <c r="CL230" s="180"/>
      <c r="CM230" s="180"/>
      <c r="CN230" s="180"/>
      <c r="CO230" s="180"/>
      <c r="CP230" s="180"/>
      <c r="CQ230" s="180"/>
      <c r="CR230" s="180"/>
      <c r="CS230" s="180"/>
      <c r="CT230" s="180"/>
      <c r="CU230" s="180"/>
      <c r="CV230" s="180"/>
      <c r="CW230" s="180"/>
      <c r="CX230" s="180"/>
      <c r="CY230" s="180"/>
      <c r="CZ230" s="180"/>
      <c r="DA230" s="180"/>
      <c r="DB230" s="180"/>
      <c r="DC230" s="180"/>
      <c r="DD230" s="180"/>
      <c r="DE230" s="180"/>
      <c r="DF230" s="180"/>
      <c r="DG230" s="180"/>
      <c r="DH230" s="180"/>
      <c r="DI230" s="180"/>
      <c r="DJ230" s="180"/>
      <c r="DK230" s="180"/>
      <c r="DL230" s="180"/>
      <c r="DM230" s="180"/>
      <c r="DN230" s="180"/>
      <c r="DO230" s="180"/>
      <c r="DP230" s="180"/>
      <c r="DQ230" s="180"/>
      <c r="DR230" s="180"/>
      <c r="DS230" s="180"/>
      <c r="DT230" s="180"/>
      <c r="DU230" s="180"/>
      <c r="DV230" s="180"/>
      <c r="DW230" s="180"/>
      <c r="DX230" s="180"/>
      <c r="DY230" s="180"/>
      <c r="DZ230" s="180"/>
      <c r="EA230" s="180"/>
      <c r="EB230" s="180"/>
      <c r="EC230" s="180"/>
      <c r="ED230" s="180"/>
      <c r="EE230" s="180"/>
      <c r="EF230" s="180"/>
      <c r="EG230" s="180"/>
      <c r="EH230" s="180"/>
      <c r="EI230" s="180"/>
      <c r="EJ230" s="180"/>
      <c r="EK230" s="180"/>
      <c r="EL230" s="180"/>
      <c r="EM230" s="180"/>
      <c r="EN230" s="180"/>
      <c r="EO230" s="180"/>
      <c r="EP230" s="180"/>
      <c r="EQ230" s="180"/>
      <c r="ER230" s="180"/>
      <c r="ES230" s="180"/>
      <c r="ET230" s="180"/>
      <c r="EU230" s="180"/>
      <c r="EV230" s="180"/>
      <c r="EW230" s="180"/>
      <c r="EX230" s="180"/>
      <c r="EY230" s="180"/>
      <c r="EZ230" s="180"/>
      <c r="FA230" s="180"/>
      <c r="FB230" s="180"/>
      <c r="FC230" s="180"/>
      <c r="FD230" s="180"/>
      <c r="FE230" s="180"/>
      <c r="FF230" s="180"/>
      <c r="FG230" s="180"/>
      <c r="FH230" s="180"/>
      <c r="FI230" s="180"/>
      <c r="FJ230" s="180"/>
      <c r="FK230" s="180"/>
      <c r="FL230" s="180"/>
      <c r="FM230" s="180"/>
      <c r="FN230" s="180"/>
      <c r="FO230" s="180"/>
      <c r="FP230" s="180"/>
      <c r="FQ230" s="180"/>
      <c r="FR230" s="180"/>
      <c r="FS230" s="180"/>
      <c r="FT230" s="180"/>
      <c r="FU230" s="180"/>
      <c r="FV230" s="180"/>
      <c r="FW230" s="180"/>
      <c r="FX230" s="180"/>
      <c r="FY230" s="180"/>
      <c r="FZ230" s="180"/>
      <c r="GA230" s="180"/>
      <c r="GB230" s="180"/>
      <c r="GC230" s="180"/>
      <c r="GD230" s="180"/>
      <c r="GE230" s="180"/>
      <c r="GF230" s="180"/>
      <c r="GG230" s="180"/>
      <c r="GH230" s="180"/>
      <c r="GI230" s="180"/>
      <c r="GJ230" s="180"/>
      <c r="GK230" s="180"/>
      <c r="GL230" s="180"/>
      <c r="GM230" s="180"/>
      <c r="GN230" s="180"/>
      <c r="GO230" s="180"/>
      <c r="GP230" s="180"/>
      <c r="GQ230" s="180"/>
      <c r="GR230" s="180"/>
    </row>
    <row r="231" spans="1:200" s="184" customFormat="1" ht="22.5">
      <c r="A231" s="142" t="s">
        <v>421</v>
      </c>
      <c r="B231" s="142" t="s">
        <v>341</v>
      </c>
      <c r="C231" s="142"/>
      <c r="D231" s="143" t="s">
        <v>423</v>
      </c>
      <c r="E231" s="144">
        <v>60295.6</v>
      </c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  <c r="AA231" s="179"/>
      <c r="AB231" s="179"/>
      <c r="AC231" s="179"/>
      <c r="AD231" s="179"/>
      <c r="AE231" s="179"/>
      <c r="AF231" s="179"/>
      <c r="AG231" s="179"/>
      <c r="AH231" s="179"/>
      <c r="AI231" s="179"/>
      <c r="AJ231" s="179"/>
      <c r="AK231" s="179"/>
      <c r="AL231" s="179"/>
      <c r="AM231" s="179"/>
      <c r="AN231" s="179"/>
      <c r="AO231" s="179"/>
      <c r="AP231" s="179"/>
      <c r="AQ231" s="179"/>
      <c r="AR231" s="179"/>
      <c r="AS231" s="179"/>
      <c r="AT231" s="179"/>
      <c r="AU231" s="179"/>
      <c r="AV231" s="179"/>
      <c r="AW231" s="179"/>
      <c r="AX231" s="179"/>
      <c r="AY231" s="179"/>
      <c r="AZ231" s="179"/>
      <c r="BA231" s="179"/>
      <c r="BB231" s="179"/>
      <c r="BC231" s="179"/>
      <c r="BD231" s="179"/>
      <c r="BE231" s="179"/>
      <c r="BF231" s="179"/>
      <c r="BG231" s="179"/>
      <c r="BH231" s="179"/>
      <c r="BI231" s="179"/>
      <c r="BJ231" s="179"/>
      <c r="BK231" s="179"/>
      <c r="BL231" s="179"/>
      <c r="BM231" s="179"/>
      <c r="BN231" s="179"/>
      <c r="BO231" s="179"/>
      <c r="BP231" s="179"/>
      <c r="BQ231" s="179"/>
      <c r="BR231" s="179"/>
      <c r="BS231" s="179"/>
      <c r="BT231" s="179"/>
      <c r="BU231" s="179"/>
      <c r="BV231" s="179"/>
      <c r="BW231" s="179"/>
      <c r="BX231" s="179"/>
      <c r="BY231" s="179"/>
      <c r="BZ231" s="179"/>
      <c r="CA231" s="179"/>
      <c r="CB231" s="179"/>
      <c r="CC231" s="179"/>
      <c r="CD231" s="179"/>
      <c r="CE231" s="179"/>
      <c r="CF231" s="179"/>
      <c r="CG231" s="179"/>
      <c r="CH231" s="179"/>
      <c r="CI231" s="179"/>
      <c r="CJ231" s="179"/>
      <c r="CK231" s="179"/>
      <c r="CL231" s="179"/>
      <c r="CM231" s="179"/>
      <c r="CN231" s="179"/>
      <c r="CO231" s="179"/>
      <c r="CP231" s="179"/>
      <c r="CQ231" s="179"/>
      <c r="CR231" s="179"/>
      <c r="CS231" s="179"/>
      <c r="CT231" s="179"/>
      <c r="CU231" s="179"/>
      <c r="CV231" s="179"/>
      <c r="CW231" s="179"/>
      <c r="CX231" s="179"/>
      <c r="CY231" s="179"/>
      <c r="CZ231" s="179"/>
      <c r="DA231" s="179"/>
      <c r="DB231" s="179"/>
      <c r="DC231" s="179"/>
      <c r="DD231" s="179"/>
      <c r="DE231" s="179"/>
      <c r="DF231" s="179"/>
      <c r="DG231" s="179"/>
      <c r="DH231" s="179"/>
      <c r="DI231" s="179"/>
      <c r="DJ231" s="179"/>
      <c r="DK231" s="179"/>
      <c r="DL231" s="179"/>
      <c r="DM231" s="179"/>
      <c r="DN231" s="179"/>
      <c r="DO231" s="179"/>
      <c r="DP231" s="179"/>
      <c r="DQ231" s="179"/>
      <c r="DR231" s="179"/>
      <c r="DS231" s="179"/>
      <c r="DT231" s="179"/>
      <c r="DU231" s="179"/>
      <c r="DV231" s="179"/>
      <c r="DW231" s="179"/>
      <c r="DX231" s="179"/>
      <c r="DY231" s="179"/>
      <c r="DZ231" s="179"/>
      <c r="EA231" s="179"/>
      <c r="EB231" s="179"/>
      <c r="EC231" s="179"/>
      <c r="ED231" s="179"/>
      <c r="EE231" s="179"/>
      <c r="EF231" s="179"/>
      <c r="EG231" s="179"/>
      <c r="EH231" s="179"/>
      <c r="EI231" s="179"/>
      <c r="EJ231" s="179"/>
      <c r="EK231" s="179"/>
      <c r="EL231" s="179"/>
      <c r="EM231" s="179"/>
      <c r="EN231" s="179"/>
      <c r="EO231" s="179"/>
      <c r="EP231" s="179"/>
      <c r="EQ231" s="179"/>
      <c r="ER231" s="179"/>
      <c r="ES231" s="179"/>
      <c r="ET231" s="179"/>
      <c r="EU231" s="179"/>
      <c r="EV231" s="179"/>
      <c r="EW231" s="179"/>
      <c r="EX231" s="179"/>
      <c r="EY231" s="179"/>
      <c r="EZ231" s="179"/>
      <c r="FA231" s="179"/>
      <c r="FB231" s="179"/>
      <c r="FC231" s="179"/>
      <c r="FD231" s="179"/>
      <c r="FE231" s="179"/>
      <c r="FF231" s="179"/>
      <c r="FG231" s="179"/>
      <c r="FH231" s="179"/>
      <c r="FI231" s="179"/>
      <c r="FJ231" s="179"/>
      <c r="FK231" s="179"/>
      <c r="FL231" s="179"/>
      <c r="FM231" s="179"/>
      <c r="FN231" s="179"/>
      <c r="FO231" s="179"/>
      <c r="FP231" s="179"/>
      <c r="FQ231" s="179"/>
      <c r="FR231" s="179"/>
      <c r="FS231" s="179"/>
      <c r="FT231" s="179"/>
      <c r="FU231" s="179"/>
      <c r="FV231" s="179"/>
      <c r="FW231" s="179"/>
      <c r="FX231" s="179"/>
      <c r="FY231" s="179"/>
      <c r="FZ231" s="179"/>
      <c r="GA231" s="179"/>
      <c r="GB231" s="179"/>
      <c r="GC231" s="179"/>
      <c r="GD231" s="179"/>
      <c r="GE231" s="179"/>
      <c r="GF231" s="179"/>
      <c r="GG231" s="179"/>
      <c r="GH231" s="179"/>
      <c r="GI231" s="179"/>
      <c r="GJ231" s="179"/>
      <c r="GK231" s="179"/>
      <c r="GL231" s="179"/>
      <c r="GM231" s="179"/>
      <c r="GN231" s="179"/>
      <c r="GO231" s="179"/>
      <c r="GP231" s="179"/>
      <c r="GQ231" s="179"/>
      <c r="GR231" s="179"/>
    </row>
    <row r="232" spans="1:5" s="179" customFormat="1" ht="11.25">
      <c r="A232" s="145" t="s">
        <v>421</v>
      </c>
      <c r="B232" s="145" t="s">
        <v>424</v>
      </c>
      <c r="C232" s="145"/>
      <c r="D232" s="146" t="s">
        <v>425</v>
      </c>
      <c r="E232" s="147">
        <v>8000</v>
      </c>
    </row>
    <row r="233" spans="1:5" s="179" customFormat="1" ht="11.25">
      <c r="A233" s="148" t="s">
        <v>421</v>
      </c>
      <c r="B233" s="148" t="s">
        <v>424</v>
      </c>
      <c r="C233" s="148" t="s">
        <v>262</v>
      </c>
      <c r="D233" s="149" t="s">
        <v>263</v>
      </c>
      <c r="E233" s="150">
        <v>8000</v>
      </c>
    </row>
    <row r="234" spans="1:5" s="179" customFormat="1" ht="11.25">
      <c r="A234" s="148" t="s">
        <v>421</v>
      </c>
      <c r="B234" s="148" t="s">
        <v>424</v>
      </c>
      <c r="C234" s="148" t="s">
        <v>264</v>
      </c>
      <c r="D234" s="149" t="s">
        <v>265</v>
      </c>
      <c r="E234" s="150">
        <v>8000</v>
      </c>
    </row>
    <row r="235" spans="1:5" s="179" customFormat="1" ht="45">
      <c r="A235" s="145" t="s">
        <v>421</v>
      </c>
      <c r="B235" s="145" t="s">
        <v>426</v>
      </c>
      <c r="C235" s="145"/>
      <c r="D235" s="168" t="s">
        <v>427</v>
      </c>
      <c r="E235" s="147">
        <v>16632.9</v>
      </c>
    </row>
    <row r="236" spans="1:5" s="179" customFormat="1" ht="11.25">
      <c r="A236" s="148" t="s">
        <v>421</v>
      </c>
      <c r="B236" s="148" t="s">
        <v>426</v>
      </c>
      <c r="C236" s="148" t="s">
        <v>262</v>
      </c>
      <c r="D236" s="149" t="s">
        <v>263</v>
      </c>
      <c r="E236" s="150">
        <v>16632.9</v>
      </c>
    </row>
    <row r="237" spans="1:5" s="179" customFormat="1" ht="11.25">
      <c r="A237" s="148" t="s">
        <v>421</v>
      </c>
      <c r="B237" s="148" t="s">
        <v>426</v>
      </c>
      <c r="C237" s="148" t="s">
        <v>264</v>
      </c>
      <c r="D237" s="149" t="s">
        <v>265</v>
      </c>
      <c r="E237" s="150">
        <v>16632.9</v>
      </c>
    </row>
    <row r="238" spans="1:5" s="179" customFormat="1" ht="33.75">
      <c r="A238" s="145" t="s">
        <v>421</v>
      </c>
      <c r="B238" s="145" t="s">
        <v>428</v>
      </c>
      <c r="C238" s="145"/>
      <c r="D238" s="146" t="s">
        <v>429</v>
      </c>
      <c r="E238" s="147">
        <v>35662.7</v>
      </c>
    </row>
    <row r="239" spans="1:5" s="179" customFormat="1" ht="11.25">
      <c r="A239" s="148" t="s">
        <v>421</v>
      </c>
      <c r="B239" s="148" t="s">
        <v>428</v>
      </c>
      <c r="C239" s="148" t="s">
        <v>262</v>
      </c>
      <c r="D239" s="149" t="s">
        <v>263</v>
      </c>
      <c r="E239" s="150">
        <v>35662.7</v>
      </c>
    </row>
    <row r="240" spans="1:5" s="179" customFormat="1" ht="11.25">
      <c r="A240" s="148" t="s">
        <v>421</v>
      </c>
      <c r="B240" s="148" t="s">
        <v>428</v>
      </c>
      <c r="C240" s="148" t="s">
        <v>264</v>
      </c>
      <c r="D240" s="149" t="s">
        <v>265</v>
      </c>
      <c r="E240" s="150">
        <v>35662.7</v>
      </c>
    </row>
    <row r="241" spans="1:5" s="179" customFormat="1" ht="22.5">
      <c r="A241" s="142" t="s">
        <v>421</v>
      </c>
      <c r="B241" s="142" t="s">
        <v>430</v>
      </c>
      <c r="C241" s="142"/>
      <c r="D241" s="143" t="s">
        <v>431</v>
      </c>
      <c r="E241" s="144">
        <v>4260</v>
      </c>
    </row>
    <row r="242" spans="1:5" s="182" customFormat="1" ht="22.5">
      <c r="A242" s="145" t="s">
        <v>421</v>
      </c>
      <c r="B242" s="145" t="s">
        <v>432</v>
      </c>
      <c r="C242" s="145"/>
      <c r="D242" s="146" t="s">
        <v>433</v>
      </c>
      <c r="E242" s="147">
        <v>3060</v>
      </c>
    </row>
    <row r="243" spans="1:5" s="182" customFormat="1" ht="22.5">
      <c r="A243" s="148" t="s">
        <v>421</v>
      </c>
      <c r="B243" s="148" t="s">
        <v>432</v>
      </c>
      <c r="C243" s="148" t="s">
        <v>410</v>
      </c>
      <c r="D243" s="149" t="s">
        <v>411</v>
      </c>
      <c r="E243" s="150">
        <v>3060</v>
      </c>
    </row>
    <row r="244" spans="1:200" s="183" customFormat="1" ht="11.25">
      <c r="A244" s="148" t="s">
        <v>421</v>
      </c>
      <c r="B244" s="148" t="s">
        <v>432</v>
      </c>
      <c r="C244" s="148" t="s">
        <v>186</v>
      </c>
      <c r="D244" s="149" t="s">
        <v>434</v>
      </c>
      <c r="E244" s="150">
        <v>3060</v>
      </c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182"/>
      <c r="AT244" s="182"/>
      <c r="AU244" s="182"/>
      <c r="AV244" s="182"/>
      <c r="AW244" s="182"/>
      <c r="AX244" s="182"/>
      <c r="AY244" s="182"/>
      <c r="AZ244" s="182"/>
      <c r="BA244" s="182"/>
      <c r="BB244" s="182"/>
      <c r="BC244" s="182"/>
      <c r="BD244" s="182"/>
      <c r="BE244" s="182"/>
      <c r="BF244" s="182"/>
      <c r="BG244" s="182"/>
      <c r="BH244" s="182"/>
      <c r="BI244" s="182"/>
      <c r="BJ244" s="182"/>
      <c r="BK244" s="182"/>
      <c r="BL244" s="182"/>
      <c r="BM244" s="182"/>
      <c r="BN244" s="182"/>
      <c r="BO244" s="182"/>
      <c r="BP244" s="182"/>
      <c r="BQ244" s="182"/>
      <c r="BR244" s="182"/>
      <c r="BS244" s="182"/>
      <c r="BT244" s="182"/>
      <c r="BU244" s="182"/>
      <c r="BV244" s="182"/>
      <c r="BW244" s="182"/>
      <c r="BX244" s="182"/>
      <c r="BY244" s="182"/>
      <c r="BZ244" s="182"/>
      <c r="CA244" s="182"/>
      <c r="CB244" s="182"/>
      <c r="CC244" s="182"/>
      <c r="CD244" s="182"/>
      <c r="CE244" s="182"/>
      <c r="CF244" s="182"/>
      <c r="CG244" s="182"/>
      <c r="CH244" s="182"/>
      <c r="CI244" s="182"/>
      <c r="CJ244" s="182"/>
      <c r="CK244" s="182"/>
      <c r="CL244" s="182"/>
      <c r="CM244" s="182"/>
      <c r="CN244" s="182"/>
      <c r="CO244" s="182"/>
      <c r="CP244" s="182"/>
      <c r="CQ244" s="182"/>
      <c r="CR244" s="182"/>
      <c r="CS244" s="182"/>
      <c r="CT244" s="182"/>
      <c r="CU244" s="182"/>
      <c r="CV244" s="182"/>
      <c r="CW244" s="182"/>
      <c r="CX244" s="182"/>
      <c r="CY244" s="182"/>
      <c r="CZ244" s="182"/>
      <c r="DA244" s="182"/>
      <c r="DB244" s="182"/>
      <c r="DC244" s="182"/>
      <c r="DD244" s="182"/>
      <c r="DE244" s="182"/>
      <c r="DF244" s="182"/>
      <c r="DG244" s="182"/>
      <c r="DH244" s="182"/>
      <c r="DI244" s="182"/>
      <c r="DJ244" s="182"/>
      <c r="DK244" s="182"/>
      <c r="DL244" s="182"/>
      <c r="DM244" s="182"/>
      <c r="DN244" s="182"/>
      <c r="DO244" s="182"/>
      <c r="DP244" s="182"/>
      <c r="DQ244" s="182"/>
      <c r="DR244" s="182"/>
      <c r="DS244" s="182"/>
      <c r="DT244" s="182"/>
      <c r="DU244" s="182"/>
      <c r="DV244" s="182"/>
      <c r="DW244" s="182"/>
      <c r="DX244" s="182"/>
      <c r="DY244" s="182"/>
      <c r="DZ244" s="182"/>
      <c r="EA244" s="182"/>
      <c r="EB244" s="182"/>
      <c r="EC244" s="182"/>
      <c r="ED244" s="182"/>
      <c r="EE244" s="182"/>
      <c r="EF244" s="182"/>
      <c r="EG244" s="182"/>
      <c r="EH244" s="182"/>
      <c r="EI244" s="182"/>
      <c r="EJ244" s="182"/>
      <c r="EK244" s="182"/>
      <c r="EL244" s="182"/>
      <c r="EM244" s="182"/>
      <c r="EN244" s="182"/>
      <c r="EO244" s="182"/>
      <c r="EP244" s="182"/>
      <c r="EQ244" s="182"/>
      <c r="ER244" s="182"/>
      <c r="ES244" s="182"/>
      <c r="ET244" s="182"/>
      <c r="EU244" s="182"/>
      <c r="EV244" s="182"/>
      <c r="EW244" s="182"/>
      <c r="EX244" s="182"/>
      <c r="EY244" s="182"/>
      <c r="EZ244" s="182"/>
      <c r="FA244" s="182"/>
      <c r="FB244" s="182"/>
      <c r="FC244" s="182"/>
      <c r="FD244" s="182"/>
      <c r="FE244" s="182"/>
      <c r="FF244" s="182"/>
      <c r="FG244" s="182"/>
      <c r="FH244" s="182"/>
      <c r="FI244" s="182"/>
      <c r="FJ244" s="182"/>
      <c r="FK244" s="182"/>
      <c r="FL244" s="182"/>
      <c r="FM244" s="182"/>
      <c r="FN244" s="182"/>
      <c r="FO244" s="182"/>
      <c r="FP244" s="182"/>
      <c r="FQ244" s="182"/>
      <c r="FR244" s="182"/>
      <c r="FS244" s="182"/>
      <c r="FT244" s="182"/>
      <c r="FU244" s="182"/>
      <c r="FV244" s="182"/>
      <c r="FW244" s="182"/>
      <c r="FX244" s="182"/>
      <c r="FY244" s="182"/>
      <c r="FZ244" s="182"/>
      <c r="GA244" s="182"/>
      <c r="GB244" s="182"/>
      <c r="GC244" s="182"/>
      <c r="GD244" s="182"/>
      <c r="GE244" s="182"/>
      <c r="GF244" s="182"/>
      <c r="GG244" s="182"/>
      <c r="GH244" s="182"/>
      <c r="GI244" s="182"/>
      <c r="GJ244" s="182"/>
      <c r="GK244" s="182"/>
      <c r="GL244" s="182"/>
      <c r="GM244" s="182"/>
      <c r="GN244" s="182"/>
      <c r="GO244" s="182"/>
      <c r="GP244" s="182"/>
      <c r="GQ244" s="182"/>
      <c r="GR244" s="182"/>
    </row>
    <row r="245" spans="1:200" s="183" customFormat="1" ht="22.5">
      <c r="A245" s="145" t="s">
        <v>421</v>
      </c>
      <c r="B245" s="145" t="s">
        <v>435</v>
      </c>
      <c r="C245" s="145"/>
      <c r="D245" s="146" t="s">
        <v>436</v>
      </c>
      <c r="E245" s="147">
        <v>700</v>
      </c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  <c r="AS245" s="182"/>
      <c r="AT245" s="182"/>
      <c r="AU245" s="182"/>
      <c r="AV245" s="182"/>
      <c r="AW245" s="182"/>
      <c r="AX245" s="182"/>
      <c r="AY245" s="182"/>
      <c r="AZ245" s="182"/>
      <c r="BA245" s="182"/>
      <c r="BB245" s="182"/>
      <c r="BC245" s="182"/>
      <c r="BD245" s="182"/>
      <c r="BE245" s="182"/>
      <c r="BF245" s="182"/>
      <c r="BG245" s="182"/>
      <c r="BH245" s="182"/>
      <c r="BI245" s="182"/>
      <c r="BJ245" s="182"/>
      <c r="BK245" s="182"/>
      <c r="BL245" s="182"/>
      <c r="BM245" s="182"/>
      <c r="BN245" s="182"/>
      <c r="BO245" s="182"/>
      <c r="BP245" s="182"/>
      <c r="BQ245" s="182"/>
      <c r="BR245" s="182"/>
      <c r="BS245" s="182"/>
      <c r="BT245" s="182"/>
      <c r="BU245" s="182"/>
      <c r="BV245" s="182"/>
      <c r="BW245" s="182"/>
      <c r="BX245" s="182"/>
      <c r="BY245" s="182"/>
      <c r="BZ245" s="182"/>
      <c r="CA245" s="182"/>
      <c r="CB245" s="182"/>
      <c r="CC245" s="182"/>
      <c r="CD245" s="182"/>
      <c r="CE245" s="182"/>
      <c r="CF245" s="182"/>
      <c r="CG245" s="182"/>
      <c r="CH245" s="182"/>
      <c r="CI245" s="182"/>
      <c r="CJ245" s="182"/>
      <c r="CK245" s="182"/>
      <c r="CL245" s="182"/>
      <c r="CM245" s="182"/>
      <c r="CN245" s="182"/>
      <c r="CO245" s="182"/>
      <c r="CP245" s="182"/>
      <c r="CQ245" s="182"/>
      <c r="CR245" s="182"/>
      <c r="CS245" s="182"/>
      <c r="CT245" s="182"/>
      <c r="CU245" s="182"/>
      <c r="CV245" s="182"/>
      <c r="CW245" s="182"/>
      <c r="CX245" s="182"/>
      <c r="CY245" s="182"/>
      <c r="CZ245" s="182"/>
      <c r="DA245" s="182"/>
      <c r="DB245" s="182"/>
      <c r="DC245" s="182"/>
      <c r="DD245" s="182"/>
      <c r="DE245" s="182"/>
      <c r="DF245" s="182"/>
      <c r="DG245" s="182"/>
      <c r="DH245" s="182"/>
      <c r="DI245" s="182"/>
      <c r="DJ245" s="182"/>
      <c r="DK245" s="182"/>
      <c r="DL245" s="182"/>
      <c r="DM245" s="182"/>
      <c r="DN245" s="182"/>
      <c r="DO245" s="182"/>
      <c r="DP245" s="182"/>
      <c r="DQ245" s="182"/>
      <c r="DR245" s="182"/>
      <c r="DS245" s="182"/>
      <c r="DT245" s="182"/>
      <c r="DU245" s="182"/>
      <c r="DV245" s="182"/>
      <c r="DW245" s="182"/>
      <c r="DX245" s="182"/>
      <c r="DY245" s="182"/>
      <c r="DZ245" s="182"/>
      <c r="EA245" s="182"/>
      <c r="EB245" s="182"/>
      <c r="EC245" s="182"/>
      <c r="ED245" s="182"/>
      <c r="EE245" s="182"/>
      <c r="EF245" s="182"/>
      <c r="EG245" s="182"/>
      <c r="EH245" s="182"/>
      <c r="EI245" s="182"/>
      <c r="EJ245" s="182"/>
      <c r="EK245" s="182"/>
      <c r="EL245" s="182"/>
      <c r="EM245" s="182"/>
      <c r="EN245" s="182"/>
      <c r="EO245" s="182"/>
      <c r="EP245" s="182"/>
      <c r="EQ245" s="182"/>
      <c r="ER245" s="182"/>
      <c r="ES245" s="182"/>
      <c r="ET245" s="182"/>
      <c r="EU245" s="182"/>
      <c r="EV245" s="182"/>
      <c r="EW245" s="182"/>
      <c r="EX245" s="182"/>
      <c r="EY245" s="182"/>
      <c r="EZ245" s="182"/>
      <c r="FA245" s="182"/>
      <c r="FB245" s="182"/>
      <c r="FC245" s="182"/>
      <c r="FD245" s="182"/>
      <c r="FE245" s="182"/>
      <c r="FF245" s="182"/>
      <c r="FG245" s="182"/>
      <c r="FH245" s="182"/>
      <c r="FI245" s="182"/>
      <c r="FJ245" s="182"/>
      <c r="FK245" s="182"/>
      <c r="FL245" s="182"/>
      <c r="FM245" s="182"/>
      <c r="FN245" s="182"/>
      <c r="FO245" s="182"/>
      <c r="FP245" s="182"/>
      <c r="FQ245" s="182"/>
      <c r="FR245" s="182"/>
      <c r="FS245" s="182"/>
      <c r="FT245" s="182"/>
      <c r="FU245" s="182"/>
      <c r="FV245" s="182"/>
      <c r="FW245" s="182"/>
      <c r="FX245" s="182"/>
      <c r="FY245" s="182"/>
      <c r="FZ245" s="182"/>
      <c r="GA245" s="182"/>
      <c r="GB245" s="182"/>
      <c r="GC245" s="182"/>
      <c r="GD245" s="182"/>
      <c r="GE245" s="182"/>
      <c r="GF245" s="182"/>
      <c r="GG245" s="182"/>
      <c r="GH245" s="182"/>
      <c r="GI245" s="182"/>
      <c r="GJ245" s="182"/>
      <c r="GK245" s="182"/>
      <c r="GL245" s="182"/>
      <c r="GM245" s="182"/>
      <c r="GN245" s="182"/>
      <c r="GO245" s="182"/>
      <c r="GP245" s="182"/>
      <c r="GQ245" s="182"/>
      <c r="GR245" s="182"/>
    </row>
    <row r="246" spans="1:200" s="183" customFormat="1" ht="22.5">
      <c r="A246" s="148" t="s">
        <v>421</v>
      </c>
      <c r="B246" s="148" t="s">
        <v>435</v>
      </c>
      <c r="C246" s="148" t="s">
        <v>410</v>
      </c>
      <c r="D246" s="149" t="s">
        <v>411</v>
      </c>
      <c r="E246" s="150">
        <v>700</v>
      </c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182"/>
      <c r="AT246" s="182"/>
      <c r="AU246" s="182"/>
      <c r="AV246" s="182"/>
      <c r="AW246" s="182"/>
      <c r="AX246" s="182"/>
      <c r="AY246" s="182"/>
      <c r="AZ246" s="182"/>
      <c r="BA246" s="182"/>
      <c r="BB246" s="182"/>
      <c r="BC246" s="182"/>
      <c r="BD246" s="182"/>
      <c r="BE246" s="182"/>
      <c r="BF246" s="182"/>
      <c r="BG246" s="182"/>
      <c r="BH246" s="182"/>
      <c r="BI246" s="182"/>
      <c r="BJ246" s="182"/>
      <c r="BK246" s="182"/>
      <c r="BL246" s="182"/>
      <c r="BM246" s="182"/>
      <c r="BN246" s="182"/>
      <c r="BO246" s="182"/>
      <c r="BP246" s="182"/>
      <c r="BQ246" s="182"/>
      <c r="BR246" s="182"/>
      <c r="BS246" s="182"/>
      <c r="BT246" s="182"/>
      <c r="BU246" s="182"/>
      <c r="BV246" s="182"/>
      <c r="BW246" s="182"/>
      <c r="BX246" s="182"/>
      <c r="BY246" s="182"/>
      <c r="BZ246" s="182"/>
      <c r="CA246" s="182"/>
      <c r="CB246" s="182"/>
      <c r="CC246" s="182"/>
      <c r="CD246" s="182"/>
      <c r="CE246" s="182"/>
      <c r="CF246" s="182"/>
      <c r="CG246" s="182"/>
      <c r="CH246" s="182"/>
      <c r="CI246" s="182"/>
      <c r="CJ246" s="182"/>
      <c r="CK246" s="182"/>
      <c r="CL246" s="182"/>
      <c r="CM246" s="182"/>
      <c r="CN246" s="182"/>
      <c r="CO246" s="182"/>
      <c r="CP246" s="182"/>
      <c r="CQ246" s="182"/>
      <c r="CR246" s="182"/>
      <c r="CS246" s="182"/>
      <c r="CT246" s="182"/>
      <c r="CU246" s="182"/>
      <c r="CV246" s="182"/>
      <c r="CW246" s="182"/>
      <c r="CX246" s="182"/>
      <c r="CY246" s="182"/>
      <c r="CZ246" s="182"/>
      <c r="DA246" s="182"/>
      <c r="DB246" s="182"/>
      <c r="DC246" s="182"/>
      <c r="DD246" s="182"/>
      <c r="DE246" s="182"/>
      <c r="DF246" s="182"/>
      <c r="DG246" s="182"/>
      <c r="DH246" s="182"/>
      <c r="DI246" s="182"/>
      <c r="DJ246" s="182"/>
      <c r="DK246" s="182"/>
      <c r="DL246" s="182"/>
      <c r="DM246" s="182"/>
      <c r="DN246" s="182"/>
      <c r="DO246" s="182"/>
      <c r="DP246" s="182"/>
      <c r="DQ246" s="182"/>
      <c r="DR246" s="182"/>
      <c r="DS246" s="182"/>
      <c r="DT246" s="182"/>
      <c r="DU246" s="182"/>
      <c r="DV246" s="182"/>
      <c r="DW246" s="182"/>
      <c r="DX246" s="182"/>
      <c r="DY246" s="182"/>
      <c r="DZ246" s="182"/>
      <c r="EA246" s="182"/>
      <c r="EB246" s="182"/>
      <c r="EC246" s="182"/>
      <c r="ED246" s="182"/>
      <c r="EE246" s="182"/>
      <c r="EF246" s="182"/>
      <c r="EG246" s="182"/>
      <c r="EH246" s="182"/>
      <c r="EI246" s="182"/>
      <c r="EJ246" s="182"/>
      <c r="EK246" s="182"/>
      <c r="EL246" s="182"/>
      <c r="EM246" s="182"/>
      <c r="EN246" s="182"/>
      <c r="EO246" s="182"/>
      <c r="EP246" s="182"/>
      <c r="EQ246" s="182"/>
      <c r="ER246" s="182"/>
      <c r="ES246" s="182"/>
      <c r="ET246" s="182"/>
      <c r="EU246" s="182"/>
      <c r="EV246" s="182"/>
      <c r="EW246" s="182"/>
      <c r="EX246" s="182"/>
      <c r="EY246" s="182"/>
      <c r="EZ246" s="182"/>
      <c r="FA246" s="182"/>
      <c r="FB246" s="182"/>
      <c r="FC246" s="182"/>
      <c r="FD246" s="182"/>
      <c r="FE246" s="182"/>
      <c r="FF246" s="182"/>
      <c r="FG246" s="182"/>
      <c r="FH246" s="182"/>
      <c r="FI246" s="182"/>
      <c r="FJ246" s="182"/>
      <c r="FK246" s="182"/>
      <c r="FL246" s="182"/>
      <c r="FM246" s="182"/>
      <c r="FN246" s="182"/>
      <c r="FO246" s="182"/>
      <c r="FP246" s="182"/>
      <c r="FQ246" s="182"/>
      <c r="FR246" s="182"/>
      <c r="FS246" s="182"/>
      <c r="FT246" s="182"/>
      <c r="FU246" s="182"/>
      <c r="FV246" s="182"/>
      <c r="FW246" s="182"/>
      <c r="FX246" s="182"/>
      <c r="FY246" s="182"/>
      <c r="FZ246" s="182"/>
      <c r="GA246" s="182"/>
      <c r="GB246" s="182"/>
      <c r="GC246" s="182"/>
      <c r="GD246" s="182"/>
      <c r="GE246" s="182"/>
      <c r="GF246" s="182"/>
      <c r="GG246" s="182"/>
      <c r="GH246" s="182"/>
      <c r="GI246" s="182"/>
      <c r="GJ246" s="182"/>
      <c r="GK246" s="182"/>
      <c r="GL246" s="182"/>
      <c r="GM246" s="182"/>
      <c r="GN246" s="182"/>
      <c r="GO246" s="182"/>
      <c r="GP246" s="182"/>
      <c r="GQ246" s="182"/>
      <c r="GR246" s="182"/>
    </row>
    <row r="247" spans="1:200" s="183" customFormat="1" ht="11.25">
      <c r="A247" s="148" t="s">
        <v>421</v>
      </c>
      <c r="B247" s="148" t="s">
        <v>435</v>
      </c>
      <c r="C247" s="148" t="s">
        <v>186</v>
      </c>
      <c r="D247" s="149" t="s">
        <v>434</v>
      </c>
      <c r="E247" s="150">
        <v>700</v>
      </c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182"/>
      <c r="AT247" s="182"/>
      <c r="AU247" s="182"/>
      <c r="AV247" s="182"/>
      <c r="AW247" s="182"/>
      <c r="AX247" s="182"/>
      <c r="AY247" s="182"/>
      <c r="AZ247" s="182"/>
      <c r="BA247" s="182"/>
      <c r="BB247" s="182"/>
      <c r="BC247" s="182"/>
      <c r="BD247" s="182"/>
      <c r="BE247" s="182"/>
      <c r="BF247" s="182"/>
      <c r="BG247" s="182"/>
      <c r="BH247" s="182"/>
      <c r="BI247" s="182"/>
      <c r="BJ247" s="182"/>
      <c r="BK247" s="182"/>
      <c r="BL247" s="182"/>
      <c r="BM247" s="182"/>
      <c r="BN247" s="182"/>
      <c r="BO247" s="182"/>
      <c r="BP247" s="182"/>
      <c r="BQ247" s="182"/>
      <c r="BR247" s="182"/>
      <c r="BS247" s="182"/>
      <c r="BT247" s="182"/>
      <c r="BU247" s="182"/>
      <c r="BV247" s="182"/>
      <c r="BW247" s="182"/>
      <c r="BX247" s="182"/>
      <c r="BY247" s="182"/>
      <c r="BZ247" s="182"/>
      <c r="CA247" s="182"/>
      <c r="CB247" s="182"/>
      <c r="CC247" s="182"/>
      <c r="CD247" s="182"/>
      <c r="CE247" s="182"/>
      <c r="CF247" s="182"/>
      <c r="CG247" s="182"/>
      <c r="CH247" s="182"/>
      <c r="CI247" s="182"/>
      <c r="CJ247" s="182"/>
      <c r="CK247" s="182"/>
      <c r="CL247" s="182"/>
      <c r="CM247" s="182"/>
      <c r="CN247" s="182"/>
      <c r="CO247" s="182"/>
      <c r="CP247" s="182"/>
      <c r="CQ247" s="182"/>
      <c r="CR247" s="182"/>
      <c r="CS247" s="182"/>
      <c r="CT247" s="182"/>
      <c r="CU247" s="182"/>
      <c r="CV247" s="182"/>
      <c r="CW247" s="182"/>
      <c r="CX247" s="182"/>
      <c r="CY247" s="182"/>
      <c r="CZ247" s="182"/>
      <c r="DA247" s="182"/>
      <c r="DB247" s="182"/>
      <c r="DC247" s="182"/>
      <c r="DD247" s="182"/>
      <c r="DE247" s="182"/>
      <c r="DF247" s="182"/>
      <c r="DG247" s="182"/>
      <c r="DH247" s="182"/>
      <c r="DI247" s="182"/>
      <c r="DJ247" s="182"/>
      <c r="DK247" s="182"/>
      <c r="DL247" s="182"/>
      <c r="DM247" s="182"/>
      <c r="DN247" s="182"/>
      <c r="DO247" s="182"/>
      <c r="DP247" s="182"/>
      <c r="DQ247" s="182"/>
      <c r="DR247" s="182"/>
      <c r="DS247" s="182"/>
      <c r="DT247" s="182"/>
      <c r="DU247" s="182"/>
      <c r="DV247" s="182"/>
      <c r="DW247" s="182"/>
      <c r="DX247" s="182"/>
      <c r="DY247" s="182"/>
      <c r="DZ247" s="182"/>
      <c r="EA247" s="182"/>
      <c r="EB247" s="182"/>
      <c r="EC247" s="182"/>
      <c r="ED247" s="182"/>
      <c r="EE247" s="182"/>
      <c r="EF247" s="182"/>
      <c r="EG247" s="182"/>
      <c r="EH247" s="182"/>
      <c r="EI247" s="182"/>
      <c r="EJ247" s="182"/>
      <c r="EK247" s="182"/>
      <c r="EL247" s="182"/>
      <c r="EM247" s="182"/>
      <c r="EN247" s="182"/>
      <c r="EO247" s="182"/>
      <c r="EP247" s="182"/>
      <c r="EQ247" s="182"/>
      <c r="ER247" s="182"/>
      <c r="ES247" s="182"/>
      <c r="ET247" s="182"/>
      <c r="EU247" s="182"/>
      <c r="EV247" s="182"/>
      <c r="EW247" s="182"/>
      <c r="EX247" s="182"/>
      <c r="EY247" s="182"/>
      <c r="EZ247" s="182"/>
      <c r="FA247" s="182"/>
      <c r="FB247" s="182"/>
      <c r="FC247" s="182"/>
      <c r="FD247" s="182"/>
      <c r="FE247" s="182"/>
      <c r="FF247" s="182"/>
      <c r="FG247" s="182"/>
      <c r="FH247" s="182"/>
      <c r="FI247" s="182"/>
      <c r="FJ247" s="182"/>
      <c r="FK247" s="182"/>
      <c r="FL247" s="182"/>
      <c r="FM247" s="182"/>
      <c r="FN247" s="182"/>
      <c r="FO247" s="182"/>
      <c r="FP247" s="182"/>
      <c r="FQ247" s="182"/>
      <c r="FR247" s="182"/>
      <c r="FS247" s="182"/>
      <c r="FT247" s="182"/>
      <c r="FU247" s="182"/>
      <c r="FV247" s="182"/>
      <c r="FW247" s="182"/>
      <c r="FX247" s="182"/>
      <c r="FY247" s="182"/>
      <c r="FZ247" s="182"/>
      <c r="GA247" s="182"/>
      <c r="GB247" s="182"/>
      <c r="GC247" s="182"/>
      <c r="GD247" s="182"/>
      <c r="GE247" s="182"/>
      <c r="GF247" s="182"/>
      <c r="GG247" s="182"/>
      <c r="GH247" s="182"/>
      <c r="GI247" s="182"/>
      <c r="GJ247" s="182"/>
      <c r="GK247" s="182"/>
      <c r="GL247" s="182"/>
      <c r="GM247" s="182"/>
      <c r="GN247" s="182"/>
      <c r="GO247" s="182"/>
      <c r="GP247" s="182"/>
      <c r="GQ247" s="182"/>
      <c r="GR247" s="182"/>
    </row>
    <row r="248" spans="1:200" s="183" customFormat="1" ht="22.5">
      <c r="A248" s="145" t="s">
        <v>421</v>
      </c>
      <c r="B248" s="145" t="s">
        <v>437</v>
      </c>
      <c r="C248" s="145"/>
      <c r="D248" s="146" t="s">
        <v>438</v>
      </c>
      <c r="E248" s="147">
        <v>500</v>
      </c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182"/>
      <c r="AT248" s="182"/>
      <c r="AU248" s="182"/>
      <c r="AV248" s="182"/>
      <c r="AW248" s="182"/>
      <c r="AX248" s="182"/>
      <c r="AY248" s="182"/>
      <c r="AZ248" s="182"/>
      <c r="BA248" s="182"/>
      <c r="BB248" s="182"/>
      <c r="BC248" s="182"/>
      <c r="BD248" s="182"/>
      <c r="BE248" s="182"/>
      <c r="BF248" s="182"/>
      <c r="BG248" s="182"/>
      <c r="BH248" s="182"/>
      <c r="BI248" s="182"/>
      <c r="BJ248" s="182"/>
      <c r="BK248" s="182"/>
      <c r="BL248" s="182"/>
      <c r="BM248" s="182"/>
      <c r="BN248" s="182"/>
      <c r="BO248" s="182"/>
      <c r="BP248" s="182"/>
      <c r="BQ248" s="182"/>
      <c r="BR248" s="182"/>
      <c r="BS248" s="182"/>
      <c r="BT248" s="182"/>
      <c r="BU248" s="182"/>
      <c r="BV248" s="182"/>
      <c r="BW248" s="182"/>
      <c r="BX248" s="182"/>
      <c r="BY248" s="182"/>
      <c r="BZ248" s="182"/>
      <c r="CA248" s="182"/>
      <c r="CB248" s="182"/>
      <c r="CC248" s="182"/>
      <c r="CD248" s="182"/>
      <c r="CE248" s="182"/>
      <c r="CF248" s="182"/>
      <c r="CG248" s="182"/>
      <c r="CH248" s="182"/>
      <c r="CI248" s="182"/>
      <c r="CJ248" s="182"/>
      <c r="CK248" s="182"/>
      <c r="CL248" s="182"/>
      <c r="CM248" s="182"/>
      <c r="CN248" s="182"/>
      <c r="CO248" s="182"/>
      <c r="CP248" s="182"/>
      <c r="CQ248" s="182"/>
      <c r="CR248" s="182"/>
      <c r="CS248" s="182"/>
      <c r="CT248" s="182"/>
      <c r="CU248" s="182"/>
      <c r="CV248" s="182"/>
      <c r="CW248" s="182"/>
      <c r="CX248" s="182"/>
      <c r="CY248" s="182"/>
      <c r="CZ248" s="182"/>
      <c r="DA248" s="182"/>
      <c r="DB248" s="182"/>
      <c r="DC248" s="182"/>
      <c r="DD248" s="182"/>
      <c r="DE248" s="182"/>
      <c r="DF248" s="182"/>
      <c r="DG248" s="182"/>
      <c r="DH248" s="182"/>
      <c r="DI248" s="182"/>
      <c r="DJ248" s="182"/>
      <c r="DK248" s="182"/>
      <c r="DL248" s="182"/>
      <c r="DM248" s="182"/>
      <c r="DN248" s="182"/>
      <c r="DO248" s="182"/>
      <c r="DP248" s="182"/>
      <c r="DQ248" s="182"/>
      <c r="DR248" s="182"/>
      <c r="DS248" s="182"/>
      <c r="DT248" s="182"/>
      <c r="DU248" s="182"/>
      <c r="DV248" s="182"/>
      <c r="DW248" s="182"/>
      <c r="DX248" s="182"/>
      <c r="DY248" s="182"/>
      <c r="DZ248" s="182"/>
      <c r="EA248" s="182"/>
      <c r="EB248" s="182"/>
      <c r="EC248" s="182"/>
      <c r="ED248" s="182"/>
      <c r="EE248" s="182"/>
      <c r="EF248" s="182"/>
      <c r="EG248" s="182"/>
      <c r="EH248" s="182"/>
      <c r="EI248" s="182"/>
      <c r="EJ248" s="182"/>
      <c r="EK248" s="182"/>
      <c r="EL248" s="182"/>
      <c r="EM248" s="182"/>
      <c r="EN248" s="182"/>
      <c r="EO248" s="182"/>
      <c r="EP248" s="182"/>
      <c r="EQ248" s="182"/>
      <c r="ER248" s="182"/>
      <c r="ES248" s="182"/>
      <c r="ET248" s="182"/>
      <c r="EU248" s="182"/>
      <c r="EV248" s="182"/>
      <c r="EW248" s="182"/>
      <c r="EX248" s="182"/>
      <c r="EY248" s="182"/>
      <c r="EZ248" s="182"/>
      <c r="FA248" s="182"/>
      <c r="FB248" s="182"/>
      <c r="FC248" s="182"/>
      <c r="FD248" s="182"/>
      <c r="FE248" s="182"/>
      <c r="FF248" s="182"/>
      <c r="FG248" s="182"/>
      <c r="FH248" s="182"/>
      <c r="FI248" s="182"/>
      <c r="FJ248" s="182"/>
      <c r="FK248" s="182"/>
      <c r="FL248" s="182"/>
      <c r="FM248" s="182"/>
      <c r="FN248" s="182"/>
      <c r="FO248" s="182"/>
      <c r="FP248" s="182"/>
      <c r="FQ248" s="182"/>
      <c r="FR248" s="182"/>
      <c r="FS248" s="182"/>
      <c r="FT248" s="182"/>
      <c r="FU248" s="182"/>
      <c r="FV248" s="182"/>
      <c r="FW248" s="182"/>
      <c r="FX248" s="182"/>
      <c r="FY248" s="182"/>
      <c r="FZ248" s="182"/>
      <c r="GA248" s="182"/>
      <c r="GB248" s="182"/>
      <c r="GC248" s="182"/>
      <c r="GD248" s="182"/>
      <c r="GE248" s="182"/>
      <c r="GF248" s="182"/>
      <c r="GG248" s="182"/>
      <c r="GH248" s="182"/>
      <c r="GI248" s="182"/>
      <c r="GJ248" s="182"/>
      <c r="GK248" s="182"/>
      <c r="GL248" s="182"/>
      <c r="GM248" s="182"/>
      <c r="GN248" s="182"/>
      <c r="GO248" s="182"/>
      <c r="GP248" s="182"/>
      <c r="GQ248" s="182"/>
      <c r="GR248" s="182"/>
    </row>
    <row r="249" spans="1:200" s="183" customFormat="1" ht="22.5">
      <c r="A249" s="148" t="s">
        <v>439</v>
      </c>
      <c r="B249" s="148" t="s">
        <v>437</v>
      </c>
      <c r="C249" s="148" t="s">
        <v>410</v>
      </c>
      <c r="D249" s="149" t="s">
        <v>411</v>
      </c>
      <c r="E249" s="150">
        <v>500</v>
      </c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82"/>
      <c r="AR249" s="182"/>
      <c r="AS249" s="182"/>
      <c r="AT249" s="182"/>
      <c r="AU249" s="182"/>
      <c r="AV249" s="182"/>
      <c r="AW249" s="182"/>
      <c r="AX249" s="182"/>
      <c r="AY249" s="182"/>
      <c r="AZ249" s="182"/>
      <c r="BA249" s="182"/>
      <c r="BB249" s="182"/>
      <c r="BC249" s="182"/>
      <c r="BD249" s="182"/>
      <c r="BE249" s="182"/>
      <c r="BF249" s="182"/>
      <c r="BG249" s="182"/>
      <c r="BH249" s="182"/>
      <c r="BI249" s="182"/>
      <c r="BJ249" s="182"/>
      <c r="BK249" s="182"/>
      <c r="BL249" s="182"/>
      <c r="BM249" s="182"/>
      <c r="BN249" s="182"/>
      <c r="BO249" s="182"/>
      <c r="BP249" s="182"/>
      <c r="BQ249" s="182"/>
      <c r="BR249" s="182"/>
      <c r="BS249" s="182"/>
      <c r="BT249" s="182"/>
      <c r="BU249" s="182"/>
      <c r="BV249" s="182"/>
      <c r="BW249" s="182"/>
      <c r="BX249" s="182"/>
      <c r="BY249" s="182"/>
      <c r="BZ249" s="182"/>
      <c r="CA249" s="182"/>
      <c r="CB249" s="182"/>
      <c r="CC249" s="182"/>
      <c r="CD249" s="182"/>
      <c r="CE249" s="182"/>
      <c r="CF249" s="182"/>
      <c r="CG249" s="182"/>
      <c r="CH249" s="182"/>
      <c r="CI249" s="182"/>
      <c r="CJ249" s="182"/>
      <c r="CK249" s="182"/>
      <c r="CL249" s="182"/>
      <c r="CM249" s="182"/>
      <c r="CN249" s="182"/>
      <c r="CO249" s="182"/>
      <c r="CP249" s="182"/>
      <c r="CQ249" s="182"/>
      <c r="CR249" s="182"/>
      <c r="CS249" s="182"/>
      <c r="CT249" s="182"/>
      <c r="CU249" s="182"/>
      <c r="CV249" s="182"/>
      <c r="CW249" s="182"/>
      <c r="CX249" s="182"/>
      <c r="CY249" s="182"/>
      <c r="CZ249" s="182"/>
      <c r="DA249" s="182"/>
      <c r="DB249" s="182"/>
      <c r="DC249" s="182"/>
      <c r="DD249" s="182"/>
      <c r="DE249" s="182"/>
      <c r="DF249" s="182"/>
      <c r="DG249" s="182"/>
      <c r="DH249" s="182"/>
      <c r="DI249" s="182"/>
      <c r="DJ249" s="182"/>
      <c r="DK249" s="182"/>
      <c r="DL249" s="182"/>
      <c r="DM249" s="182"/>
      <c r="DN249" s="182"/>
      <c r="DO249" s="182"/>
      <c r="DP249" s="182"/>
      <c r="DQ249" s="182"/>
      <c r="DR249" s="182"/>
      <c r="DS249" s="182"/>
      <c r="DT249" s="182"/>
      <c r="DU249" s="182"/>
      <c r="DV249" s="182"/>
      <c r="DW249" s="182"/>
      <c r="DX249" s="182"/>
      <c r="DY249" s="182"/>
      <c r="DZ249" s="182"/>
      <c r="EA249" s="182"/>
      <c r="EB249" s="182"/>
      <c r="EC249" s="182"/>
      <c r="ED249" s="182"/>
      <c r="EE249" s="182"/>
      <c r="EF249" s="182"/>
      <c r="EG249" s="182"/>
      <c r="EH249" s="182"/>
      <c r="EI249" s="182"/>
      <c r="EJ249" s="182"/>
      <c r="EK249" s="182"/>
      <c r="EL249" s="182"/>
      <c r="EM249" s="182"/>
      <c r="EN249" s="182"/>
      <c r="EO249" s="182"/>
      <c r="EP249" s="182"/>
      <c r="EQ249" s="182"/>
      <c r="ER249" s="182"/>
      <c r="ES249" s="182"/>
      <c r="ET249" s="182"/>
      <c r="EU249" s="182"/>
      <c r="EV249" s="182"/>
      <c r="EW249" s="182"/>
      <c r="EX249" s="182"/>
      <c r="EY249" s="182"/>
      <c r="EZ249" s="182"/>
      <c r="FA249" s="182"/>
      <c r="FB249" s="182"/>
      <c r="FC249" s="182"/>
      <c r="FD249" s="182"/>
      <c r="FE249" s="182"/>
      <c r="FF249" s="182"/>
      <c r="FG249" s="182"/>
      <c r="FH249" s="182"/>
      <c r="FI249" s="182"/>
      <c r="FJ249" s="182"/>
      <c r="FK249" s="182"/>
      <c r="FL249" s="182"/>
      <c r="FM249" s="182"/>
      <c r="FN249" s="182"/>
      <c r="FO249" s="182"/>
      <c r="FP249" s="182"/>
      <c r="FQ249" s="182"/>
      <c r="FR249" s="182"/>
      <c r="FS249" s="182"/>
      <c r="FT249" s="182"/>
      <c r="FU249" s="182"/>
      <c r="FV249" s="182"/>
      <c r="FW249" s="182"/>
      <c r="FX249" s="182"/>
      <c r="FY249" s="182"/>
      <c r="FZ249" s="182"/>
      <c r="GA249" s="182"/>
      <c r="GB249" s="182"/>
      <c r="GC249" s="182"/>
      <c r="GD249" s="182"/>
      <c r="GE249" s="182"/>
      <c r="GF249" s="182"/>
      <c r="GG249" s="182"/>
      <c r="GH249" s="182"/>
      <c r="GI249" s="182"/>
      <c r="GJ249" s="182"/>
      <c r="GK249" s="182"/>
      <c r="GL249" s="182"/>
      <c r="GM249" s="182"/>
      <c r="GN249" s="182"/>
      <c r="GO249" s="182"/>
      <c r="GP249" s="182"/>
      <c r="GQ249" s="182"/>
      <c r="GR249" s="182"/>
    </row>
    <row r="250" spans="1:200" s="183" customFormat="1" ht="11.25">
      <c r="A250" s="148" t="s">
        <v>421</v>
      </c>
      <c r="B250" s="148" t="s">
        <v>437</v>
      </c>
      <c r="C250" s="148" t="s">
        <v>186</v>
      </c>
      <c r="D250" s="149" t="s">
        <v>434</v>
      </c>
      <c r="E250" s="150">
        <v>500</v>
      </c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82"/>
      <c r="AR250" s="182"/>
      <c r="AS250" s="182"/>
      <c r="AT250" s="182"/>
      <c r="AU250" s="182"/>
      <c r="AV250" s="182"/>
      <c r="AW250" s="182"/>
      <c r="AX250" s="182"/>
      <c r="AY250" s="182"/>
      <c r="AZ250" s="182"/>
      <c r="BA250" s="182"/>
      <c r="BB250" s="182"/>
      <c r="BC250" s="182"/>
      <c r="BD250" s="182"/>
      <c r="BE250" s="182"/>
      <c r="BF250" s="182"/>
      <c r="BG250" s="182"/>
      <c r="BH250" s="182"/>
      <c r="BI250" s="182"/>
      <c r="BJ250" s="182"/>
      <c r="BK250" s="182"/>
      <c r="BL250" s="182"/>
      <c r="BM250" s="182"/>
      <c r="BN250" s="182"/>
      <c r="BO250" s="182"/>
      <c r="BP250" s="182"/>
      <c r="BQ250" s="182"/>
      <c r="BR250" s="182"/>
      <c r="BS250" s="182"/>
      <c r="BT250" s="182"/>
      <c r="BU250" s="182"/>
      <c r="BV250" s="182"/>
      <c r="BW250" s="182"/>
      <c r="BX250" s="182"/>
      <c r="BY250" s="182"/>
      <c r="BZ250" s="182"/>
      <c r="CA250" s="182"/>
      <c r="CB250" s="182"/>
      <c r="CC250" s="182"/>
      <c r="CD250" s="182"/>
      <c r="CE250" s="182"/>
      <c r="CF250" s="182"/>
      <c r="CG250" s="182"/>
      <c r="CH250" s="182"/>
      <c r="CI250" s="182"/>
      <c r="CJ250" s="182"/>
      <c r="CK250" s="182"/>
      <c r="CL250" s="182"/>
      <c r="CM250" s="182"/>
      <c r="CN250" s="182"/>
      <c r="CO250" s="182"/>
      <c r="CP250" s="182"/>
      <c r="CQ250" s="182"/>
      <c r="CR250" s="182"/>
      <c r="CS250" s="182"/>
      <c r="CT250" s="182"/>
      <c r="CU250" s="182"/>
      <c r="CV250" s="182"/>
      <c r="CW250" s="182"/>
      <c r="CX250" s="182"/>
      <c r="CY250" s="182"/>
      <c r="CZ250" s="182"/>
      <c r="DA250" s="182"/>
      <c r="DB250" s="182"/>
      <c r="DC250" s="182"/>
      <c r="DD250" s="182"/>
      <c r="DE250" s="182"/>
      <c r="DF250" s="182"/>
      <c r="DG250" s="182"/>
      <c r="DH250" s="182"/>
      <c r="DI250" s="182"/>
      <c r="DJ250" s="182"/>
      <c r="DK250" s="182"/>
      <c r="DL250" s="182"/>
      <c r="DM250" s="182"/>
      <c r="DN250" s="182"/>
      <c r="DO250" s="182"/>
      <c r="DP250" s="182"/>
      <c r="DQ250" s="182"/>
      <c r="DR250" s="182"/>
      <c r="DS250" s="182"/>
      <c r="DT250" s="182"/>
      <c r="DU250" s="182"/>
      <c r="DV250" s="182"/>
      <c r="DW250" s="182"/>
      <c r="DX250" s="182"/>
      <c r="DY250" s="182"/>
      <c r="DZ250" s="182"/>
      <c r="EA250" s="182"/>
      <c r="EB250" s="182"/>
      <c r="EC250" s="182"/>
      <c r="ED250" s="182"/>
      <c r="EE250" s="182"/>
      <c r="EF250" s="182"/>
      <c r="EG250" s="182"/>
      <c r="EH250" s="182"/>
      <c r="EI250" s="182"/>
      <c r="EJ250" s="182"/>
      <c r="EK250" s="182"/>
      <c r="EL250" s="182"/>
      <c r="EM250" s="182"/>
      <c r="EN250" s="182"/>
      <c r="EO250" s="182"/>
      <c r="EP250" s="182"/>
      <c r="EQ250" s="182"/>
      <c r="ER250" s="182"/>
      <c r="ES250" s="182"/>
      <c r="ET250" s="182"/>
      <c r="EU250" s="182"/>
      <c r="EV250" s="182"/>
      <c r="EW250" s="182"/>
      <c r="EX250" s="182"/>
      <c r="EY250" s="182"/>
      <c r="EZ250" s="182"/>
      <c r="FA250" s="182"/>
      <c r="FB250" s="182"/>
      <c r="FC250" s="182"/>
      <c r="FD250" s="182"/>
      <c r="FE250" s="182"/>
      <c r="FF250" s="182"/>
      <c r="FG250" s="182"/>
      <c r="FH250" s="182"/>
      <c r="FI250" s="182"/>
      <c r="FJ250" s="182"/>
      <c r="FK250" s="182"/>
      <c r="FL250" s="182"/>
      <c r="FM250" s="182"/>
      <c r="FN250" s="182"/>
      <c r="FO250" s="182"/>
      <c r="FP250" s="182"/>
      <c r="FQ250" s="182"/>
      <c r="FR250" s="182"/>
      <c r="FS250" s="182"/>
      <c r="FT250" s="182"/>
      <c r="FU250" s="182"/>
      <c r="FV250" s="182"/>
      <c r="FW250" s="182"/>
      <c r="FX250" s="182"/>
      <c r="FY250" s="182"/>
      <c r="FZ250" s="182"/>
      <c r="GA250" s="182"/>
      <c r="GB250" s="182"/>
      <c r="GC250" s="182"/>
      <c r="GD250" s="182"/>
      <c r="GE250" s="182"/>
      <c r="GF250" s="182"/>
      <c r="GG250" s="182"/>
      <c r="GH250" s="182"/>
      <c r="GI250" s="182"/>
      <c r="GJ250" s="182"/>
      <c r="GK250" s="182"/>
      <c r="GL250" s="182"/>
      <c r="GM250" s="182"/>
      <c r="GN250" s="182"/>
      <c r="GO250" s="182"/>
      <c r="GP250" s="182"/>
      <c r="GQ250" s="182"/>
      <c r="GR250" s="182"/>
    </row>
    <row r="251" spans="1:200" s="181" customFormat="1" ht="10.5">
      <c r="A251" s="139" t="s">
        <v>440</v>
      </c>
      <c r="B251" s="139"/>
      <c r="C251" s="139"/>
      <c r="D251" s="177" t="s">
        <v>441</v>
      </c>
      <c r="E251" s="141">
        <v>3941.4</v>
      </c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  <c r="AR251" s="180"/>
      <c r="AS251" s="180"/>
      <c r="AT251" s="180"/>
      <c r="AU251" s="180"/>
      <c r="AV251" s="180"/>
      <c r="AW251" s="180"/>
      <c r="AX251" s="180"/>
      <c r="AY251" s="180"/>
      <c r="AZ251" s="180"/>
      <c r="BA251" s="180"/>
      <c r="BB251" s="180"/>
      <c r="BC251" s="180"/>
      <c r="BD251" s="180"/>
      <c r="BE251" s="180"/>
      <c r="BF251" s="180"/>
      <c r="BG251" s="180"/>
      <c r="BH251" s="180"/>
      <c r="BI251" s="180"/>
      <c r="BJ251" s="180"/>
      <c r="BK251" s="180"/>
      <c r="BL251" s="180"/>
      <c r="BM251" s="180"/>
      <c r="BN251" s="180"/>
      <c r="BO251" s="180"/>
      <c r="BP251" s="180"/>
      <c r="BQ251" s="180"/>
      <c r="BR251" s="180"/>
      <c r="BS251" s="180"/>
      <c r="BT251" s="180"/>
      <c r="BU251" s="180"/>
      <c r="BV251" s="180"/>
      <c r="BW251" s="180"/>
      <c r="BX251" s="180"/>
      <c r="BY251" s="180"/>
      <c r="BZ251" s="180"/>
      <c r="CA251" s="180"/>
      <c r="CB251" s="180"/>
      <c r="CC251" s="180"/>
      <c r="CD251" s="180"/>
      <c r="CE251" s="180"/>
      <c r="CF251" s="180"/>
      <c r="CG251" s="180"/>
      <c r="CH251" s="180"/>
      <c r="CI251" s="180"/>
      <c r="CJ251" s="180"/>
      <c r="CK251" s="180"/>
      <c r="CL251" s="180"/>
      <c r="CM251" s="180"/>
      <c r="CN251" s="180"/>
      <c r="CO251" s="180"/>
      <c r="CP251" s="180"/>
      <c r="CQ251" s="180"/>
      <c r="CR251" s="180"/>
      <c r="CS251" s="180"/>
      <c r="CT251" s="180"/>
      <c r="CU251" s="180"/>
      <c r="CV251" s="180"/>
      <c r="CW251" s="180"/>
      <c r="CX251" s="180"/>
      <c r="CY251" s="180"/>
      <c r="CZ251" s="180"/>
      <c r="DA251" s="180"/>
      <c r="DB251" s="180"/>
      <c r="DC251" s="180"/>
      <c r="DD251" s="180"/>
      <c r="DE251" s="180"/>
      <c r="DF251" s="180"/>
      <c r="DG251" s="180"/>
      <c r="DH251" s="180"/>
      <c r="DI251" s="180"/>
      <c r="DJ251" s="180"/>
      <c r="DK251" s="180"/>
      <c r="DL251" s="180"/>
      <c r="DM251" s="180"/>
      <c r="DN251" s="180"/>
      <c r="DO251" s="180"/>
      <c r="DP251" s="180"/>
      <c r="DQ251" s="180"/>
      <c r="DR251" s="180"/>
      <c r="DS251" s="180"/>
      <c r="DT251" s="180"/>
      <c r="DU251" s="180"/>
      <c r="DV251" s="180"/>
      <c r="DW251" s="180"/>
      <c r="DX251" s="180"/>
      <c r="DY251" s="180"/>
      <c r="DZ251" s="180"/>
      <c r="EA251" s="180"/>
      <c r="EB251" s="180"/>
      <c r="EC251" s="180"/>
      <c r="ED251" s="180"/>
      <c r="EE251" s="180"/>
      <c r="EF251" s="180"/>
      <c r="EG251" s="180"/>
      <c r="EH251" s="180"/>
      <c r="EI251" s="180"/>
      <c r="EJ251" s="180"/>
      <c r="EK251" s="180"/>
      <c r="EL251" s="180"/>
      <c r="EM251" s="180"/>
      <c r="EN251" s="180"/>
      <c r="EO251" s="180"/>
      <c r="EP251" s="180"/>
      <c r="EQ251" s="180"/>
      <c r="ER251" s="180"/>
      <c r="ES251" s="180"/>
      <c r="ET251" s="180"/>
      <c r="EU251" s="180"/>
      <c r="EV251" s="180"/>
      <c r="EW251" s="180"/>
      <c r="EX251" s="180"/>
      <c r="EY251" s="180"/>
      <c r="EZ251" s="180"/>
      <c r="FA251" s="180"/>
      <c r="FB251" s="180"/>
      <c r="FC251" s="180"/>
      <c r="FD251" s="180"/>
      <c r="FE251" s="180"/>
      <c r="FF251" s="180"/>
      <c r="FG251" s="180"/>
      <c r="FH251" s="180"/>
      <c r="FI251" s="180"/>
      <c r="FJ251" s="180"/>
      <c r="FK251" s="180"/>
      <c r="FL251" s="180"/>
      <c r="FM251" s="180"/>
      <c r="FN251" s="180"/>
      <c r="FO251" s="180"/>
      <c r="FP251" s="180"/>
      <c r="FQ251" s="180"/>
      <c r="FR251" s="180"/>
      <c r="FS251" s="180"/>
      <c r="FT251" s="180"/>
      <c r="FU251" s="180"/>
      <c r="FV251" s="180"/>
      <c r="FW251" s="180"/>
      <c r="FX251" s="180"/>
      <c r="FY251" s="180"/>
      <c r="FZ251" s="180"/>
      <c r="GA251" s="180"/>
      <c r="GB251" s="180"/>
      <c r="GC251" s="180"/>
      <c r="GD251" s="180"/>
      <c r="GE251" s="180"/>
      <c r="GF251" s="180"/>
      <c r="GG251" s="180"/>
      <c r="GH251" s="180"/>
      <c r="GI251" s="180"/>
      <c r="GJ251" s="180"/>
      <c r="GK251" s="180"/>
      <c r="GL251" s="180"/>
      <c r="GM251" s="180"/>
      <c r="GN251" s="180"/>
      <c r="GO251" s="180"/>
      <c r="GP251" s="180"/>
      <c r="GQ251" s="180"/>
      <c r="GR251" s="180"/>
    </row>
    <row r="252" spans="1:5" ht="22.5">
      <c r="A252" s="142" t="s">
        <v>440</v>
      </c>
      <c r="B252" s="142" t="s">
        <v>442</v>
      </c>
      <c r="C252" s="142"/>
      <c r="D252" s="185" t="s">
        <v>443</v>
      </c>
      <c r="E252" s="144">
        <v>279</v>
      </c>
    </row>
    <row r="253" spans="1:5" ht="11.25">
      <c r="A253" s="145" t="s">
        <v>440</v>
      </c>
      <c r="B253" s="145" t="s">
        <v>444</v>
      </c>
      <c r="C253" s="145"/>
      <c r="D253" s="186" t="s">
        <v>445</v>
      </c>
      <c r="E253" s="147">
        <v>279</v>
      </c>
    </row>
    <row r="254" spans="1:5" ht="22.5">
      <c r="A254" s="148" t="s">
        <v>440</v>
      </c>
      <c r="B254" s="148" t="s">
        <v>444</v>
      </c>
      <c r="C254" s="148" t="s">
        <v>315</v>
      </c>
      <c r="D254" s="187" t="s">
        <v>316</v>
      </c>
      <c r="E254" s="150">
        <v>279</v>
      </c>
    </row>
    <row r="255" spans="1:5" ht="11.25">
      <c r="A255" s="148" t="s">
        <v>440</v>
      </c>
      <c r="B255" s="148" t="s">
        <v>444</v>
      </c>
      <c r="C255" s="148" t="s">
        <v>228</v>
      </c>
      <c r="D255" s="187" t="s">
        <v>320</v>
      </c>
      <c r="E255" s="150">
        <v>279</v>
      </c>
    </row>
    <row r="256" spans="1:5" s="179" customFormat="1" ht="22.5">
      <c r="A256" s="142" t="s">
        <v>440</v>
      </c>
      <c r="B256" s="142" t="s">
        <v>280</v>
      </c>
      <c r="C256" s="142"/>
      <c r="D256" s="143" t="s">
        <v>446</v>
      </c>
      <c r="E256" s="144">
        <v>97.9</v>
      </c>
    </row>
    <row r="257" spans="1:5" s="154" customFormat="1" ht="11.25">
      <c r="A257" s="145" t="s">
        <v>440</v>
      </c>
      <c r="B257" s="145" t="s">
        <v>447</v>
      </c>
      <c r="C257" s="145"/>
      <c r="D257" s="146" t="s">
        <v>448</v>
      </c>
      <c r="E257" s="147">
        <v>97.9</v>
      </c>
    </row>
    <row r="258" spans="1:5" s="154" customFormat="1" ht="22.5">
      <c r="A258" s="148" t="s">
        <v>440</v>
      </c>
      <c r="B258" s="148" t="s">
        <v>449</v>
      </c>
      <c r="C258" s="148"/>
      <c r="D258" s="149" t="s">
        <v>450</v>
      </c>
      <c r="E258" s="150">
        <v>97.9</v>
      </c>
    </row>
    <row r="259" spans="1:5" s="172" customFormat="1" ht="11.25">
      <c r="A259" s="148" t="s">
        <v>440</v>
      </c>
      <c r="B259" s="148" t="s">
        <v>449</v>
      </c>
      <c r="C259" s="148" t="s">
        <v>266</v>
      </c>
      <c r="D259" s="149" t="s">
        <v>267</v>
      </c>
      <c r="E259" s="150">
        <v>97.9</v>
      </c>
    </row>
    <row r="260" spans="1:5" s="172" customFormat="1" ht="22.5">
      <c r="A260" s="148" t="s">
        <v>440</v>
      </c>
      <c r="B260" s="148" t="s">
        <v>449</v>
      </c>
      <c r="C260" s="148" t="s">
        <v>220</v>
      </c>
      <c r="D260" s="149" t="s">
        <v>349</v>
      </c>
      <c r="E260" s="150">
        <v>97.9</v>
      </c>
    </row>
    <row r="261" spans="1:5" s="179" customFormat="1" ht="22.5">
      <c r="A261" s="142" t="s">
        <v>451</v>
      </c>
      <c r="B261" s="142" t="s">
        <v>430</v>
      </c>
      <c r="C261" s="142"/>
      <c r="D261" s="143" t="s">
        <v>431</v>
      </c>
      <c r="E261" s="144">
        <v>515</v>
      </c>
    </row>
    <row r="262" spans="1:5" s="179" customFormat="1" ht="11.25">
      <c r="A262" s="145" t="s">
        <v>440</v>
      </c>
      <c r="B262" s="145" t="s">
        <v>452</v>
      </c>
      <c r="C262" s="145"/>
      <c r="D262" s="146" t="s">
        <v>453</v>
      </c>
      <c r="E262" s="147">
        <v>515</v>
      </c>
    </row>
    <row r="263" spans="1:5" s="179" customFormat="1" ht="11.25">
      <c r="A263" s="148" t="s">
        <v>440</v>
      </c>
      <c r="B263" s="148" t="s">
        <v>452</v>
      </c>
      <c r="C263" s="148" t="s">
        <v>262</v>
      </c>
      <c r="D263" s="149" t="s">
        <v>263</v>
      </c>
      <c r="E263" s="150">
        <v>515</v>
      </c>
    </row>
    <row r="264" spans="1:5" s="182" customFormat="1" ht="11.25">
      <c r="A264" s="148" t="s">
        <v>440</v>
      </c>
      <c r="B264" s="148" t="s">
        <v>452</v>
      </c>
      <c r="C264" s="148" t="s">
        <v>264</v>
      </c>
      <c r="D264" s="149" t="s">
        <v>265</v>
      </c>
      <c r="E264" s="150">
        <v>515</v>
      </c>
    </row>
    <row r="265" spans="1:5" ht="33.75">
      <c r="A265" s="142" t="s">
        <v>440</v>
      </c>
      <c r="B265" s="142" t="s">
        <v>454</v>
      </c>
      <c r="C265" s="142"/>
      <c r="D265" s="171" t="s">
        <v>455</v>
      </c>
      <c r="E265" s="144">
        <v>855</v>
      </c>
    </row>
    <row r="266" spans="1:5" ht="11.25">
      <c r="A266" s="145" t="s">
        <v>440</v>
      </c>
      <c r="B266" s="145" t="s">
        <v>456</v>
      </c>
      <c r="C266" s="145"/>
      <c r="D266" s="168" t="s">
        <v>457</v>
      </c>
      <c r="E266" s="147">
        <v>855</v>
      </c>
    </row>
    <row r="267" spans="1:5" ht="11.25">
      <c r="A267" s="151" t="s">
        <v>440</v>
      </c>
      <c r="B267" s="151" t="s">
        <v>456</v>
      </c>
      <c r="C267" s="151" t="s">
        <v>262</v>
      </c>
      <c r="D267" s="188" t="s">
        <v>263</v>
      </c>
      <c r="E267" s="153">
        <v>195</v>
      </c>
    </row>
    <row r="268" spans="1:5" ht="11.25">
      <c r="A268" s="151" t="s">
        <v>440</v>
      </c>
      <c r="B268" s="151" t="s">
        <v>456</v>
      </c>
      <c r="C268" s="151" t="s">
        <v>264</v>
      </c>
      <c r="D268" s="188" t="s">
        <v>265</v>
      </c>
      <c r="E268" s="153">
        <v>195</v>
      </c>
    </row>
    <row r="269" spans="1:5" ht="11.25">
      <c r="A269" s="151" t="s">
        <v>440</v>
      </c>
      <c r="B269" s="151" t="s">
        <v>456</v>
      </c>
      <c r="C269" s="151" t="s">
        <v>266</v>
      </c>
      <c r="D269" s="188" t="s">
        <v>267</v>
      </c>
      <c r="E269" s="153">
        <v>660</v>
      </c>
    </row>
    <row r="270" spans="1:5" ht="22.5">
      <c r="A270" s="151" t="s">
        <v>440</v>
      </c>
      <c r="B270" s="151" t="s">
        <v>458</v>
      </c>
      <c r="C270" s="151" t="s">
        <v>220</v>
      </c>
      <c r="D270" s="188" t="s">
        <v>349</v>
      </c>
      <c r="E270" s="153">
        <v>660</v>
      </c>
    </row>
    <row r="271" spans="1:5" ht="22.5">
      <c r="A271" s="142" t="s">
        <v>440</v>
      </c>
      <c r="B271" s="142" t="s">
        <v>459</v>
      </c>
      <c r="C271" s="142"/>
      <c r="D271" s="171" t="s">
        <v>460</v>
      </c>
      <c r="E271" s="144">
        <v>2194.5</v>
      </c>
    </row>
    <row r="272" spans="1:5" ht="11.25">
      <c r="A272" s="145" t="s">
        <v>440</v>
      </c>
      <c r="B272" s="145" t="s">
        <v>461</v>
      </c>
      <c r="C272" s="145"/>
      <c r="D272" s="189" t="s">
        <v>462</v>
      </c>
      <c r="E272" s="147">
        <v>2194.5</v>
      </c>
    </row>
    <row r="273" spans="1:5" ht="11.25">
      <c r="A273" s="151" t="s">
        <v>440</v>
      </c>
      <c r="B273" s="151" t="s">
        <v>461</v>
      </c>
      <c r="C273" s="151" t="s">
        <v>262</v>
      </c>
      <c r="D273" s="188" t="s">
        <v>263</v>
      </c>
      <c r="E273" s="153">
        <v>2194.5</v>
      </c>
    </row>
    <row r="274" spans="1:5" ht="11.25">
      <c r="A274" s="151" t="s">
        <v>440</v>
      </c>
      <c r="B274" s="151" t="s">
        <v>461</v>
      </c>
      <c r="C274" s="151" t="s">
        <v>264</v>
      </c>
      <c r="D274" s="188" t="s">
        <v>265</v>
      </c>
      <c r="E274" s="153">
        <v>2194.5</v>
      </c>
    </row>
    <row r="275" spans="1:5" s="191" customFormat="1" ht="10.5">
      <c r="A275" s="136" t="s">
        <v>225</v>
      </c>
      <c r="B275" s="136"/>
      <c r="C275" s="136"/>
      <c r="D275" s="190" t="s">
        <v>463</v>
      </c>
      <c r="E275" s="138">
        <v>185298.5</v>
      </c>
    </row>
    <row r="276" spans="1:5" ht="11.25">
      <c r="A276" s="139" t="s">
        <v>464</v>
      </c>
      <c r="B276" s="139"/>
      <c r="C276" s="139"/>
      <c r="D276" s="177" t="s">
        <v>465</v>
      </c>
      <c r="E276" s="141">
        <v>31405</v>
      </c>
    </row>
    <row r="277" spans="1:5" s="179" customFormat="1" ht="22.5">
      <c r="A277" s="142" t="s">
        <v>464</v>
      </c>
      <c r="B277" s="142" t="s">
        <v>354</v>
      </c>
      <c r="C277" s="142"/>
      <c r="D277" s="143" t="s">
        <v>355</v>
      </c>
      <c r="E277" s="144">
        <v>24019.8</v>
      </c>
    </row>
    <row r="278" spans="1:5" s="179" customFormat="1" ht="22.5">
      <c r="A278" s="145" t="s">
        <v>464</v>
      </c>
      <c r="B278" s="145" t="s">
        <v>466</v>
      </c>
      <c r="C278" s="145"/>
      <c r="D278" s="146" t="s">
        <v>467</v>
      </c>
      <c r="E278" s="147">
        <v>6580.2</v>
      </c>
    </row>
    <row r="279" spans="1:5" s="179" customFormat="1" ht="22.5">
      <c r="A279" s="148" t="s">
        <v>464</v>
      </c>
      <c r="B279" s="148" t="s">
        <v>466</v>
      </c>
      <c r="C279" s="148" t="s">
        <v>315</v>
      </c>
      <c r="D279" s="149" t="s">
        <v>316</v>
      </c>
      <c r="E279" s="150">
        <v>6580.2</v>
      </c>
    </row>
    <row r="280" spans="1:5" s="179" customFormat="1" ht="11.25">
      <c r="A280" s="148" t="s">
        <v>464</v>
      </c>
      <c r="B280" s="148" t="s">
        <v>466</v>
      </c>
      <c r="C280" s="148" t="s">
        <v>228</v>
      </c>
      <c r="D280" s="149" t="s">
        <v>317</v>
      </c>
      <c r="E280" s="150">
        <v>6580.2</v>
      </c>
    </row>
    <row r="281" spans="1:5" s="179" customFormat="1" ht="22.5">
      <c r="A281" s="192" t="s">
        <v>464</v>
      </c>
      <c r="B281" s="192" t="s">
        <v>466</v>
      </c>
      <c r="C281" s="192" t="s">
        <v>228</v>
      </c>
      <c r="D281" s="193" t="s">
        <v>468</v>
      </c>
      <c r="E281" s="194">
        <v>6580.2</v>
      </c>
    </row>
    <row r="282" spans="1:5" s="182" customFormat="1" ht="11.25">
      <c r="A282" s="145" t="s">
        <v>464</v>
      </c>
      <c r="B282" s="145" t="s">
        <v>469</v>
      </c>
      <c r="C282" s="145"/>
      <c r="D282" s="146" t="s">
        <v>314</v>
      </c>
      <c r="E282" s="147">
        <v>5191</v>
      </c>
    </row>
    <row r="283" spans="1:5" s="182" customFormat="1" ht="22.5">
      <c r="A283" s="148" t="s">
        <v>464</v>
      </c>
      <c r="B283" s="148" t="s">
        <v>469</v>
      </c>
      <c r="C283" s="148" t="s">
        <v>315</v>
      </c>
      <c r="D283" s="149" t="s">
        <v>316</v>
      </c>
      <c r="E283" s="150">
        <v>5191</v>
      </c>
    </row>
    <row r="284" spans="1:5" ht="11.25">
      <c r="A284" s="148" t="s">
        <v>464</v>
      </c>
      <c r="B284" s="148" t="s">
        <v>469</v>
      </c>
      <c r="C284" s="148" t="s">
        <v>228</v>
      </c>
      <c r="D284" s="149" t="s">
        <v>317</v>
      </c>
      <c r="E284" s="150">
        <v>5191</v>
      </c>
    </row>
    <row r="285" spans="1:5" s="195" customFormat="1" ht="22.5">
      <c r="A285" s="192" t="s">
        <v>464</v>
      </c>
      <c r="B285" s="192" t="s">
        <v>469</v>
      </c>
      <c r="C285" s="192" t="s">
        <v>228</v>
      </c>
      <c r="D285" s="193" t="s">
        <v>468</v>
      </c>
      <c r="E285" s="194">
        <v>5191</v>
      </c>
    </row>
    <row r="286" spans="1:5" ht="11.25">
      <c r="A286" s="145" t="s">
        <v>464</v>
      </c>
      <c r="B286" s="145" t="s">
        <v>470</v>
      </c>
      <c r="C286" s="145"/>
      <c r="D286" s="146" t="s">
        <v>471</v>
      </c>
      <c r="E286" s="147">
        <v>12248.6</v>
      </c>
    </row>
    <row r="287" spans="1:5" ht="11.25">
      <c r="A287" s="148" t="s">
        <v>464</v>
      </c>
      <c r="B287" s="148" t="s">
        <v>470</v>
      </c>
      <c r="C287" s="148" t="s">
        <v>262</v>
      </c>
      <c r="D287" s="149" t="s">
        <v>263</v>
      </c>
      <c r="E287" s="150">
        <v>330</v>
      </c>
    </row>
    <row r="288" spans="1:5" ht="11.25">
      <c r="A288" s="148" t="s">
        <v>464</v>
      </c>
      <c r="B288" s="148" t="s">
        <v>470</v>
      </c>
      <c r="C288" s="148" t="s">
        <v>264</v>
      </c>
      <c r="D288" s="149" t="s">
        <v>265</v>
      </c>
      <c r="E288" s="150">
        <v>330</v>
      </c>
    </row>
    <row r="289" spans="1:5" s="172" customFormat="1" ht="11.25">
      <c r="A289" s="148" t="s">
        <v>464</v>
      </c>
      <c r="B289" s="148" t="s">
        <v>470</v>
      </c>
      <c r="C289" s="148" t="s">
        <v>266</v>
      </c>
      <c r="D289" s="149" t="s">
        <v>267</v>
      </c>
      <c r="E289" s="150">
        <v>11918.6</v>
      </c>
    </row>
    <row r="290" spans="1:5" s="172" customFormat="1" ht="22.5">
      <c r="A290" s="148" t="s">
        <v>464</v>
      </c>
      <c r="B290" s="148" t="s">
        <v>470</v>
      </c>
      <c r="C290" s="148" t="s">
        <v>220</v>
      </c>
      <c r="D290" s="149" t="s">
        <v>349</v>
      </c>
      <c r="E290" s="150">
        <v>4918.6</v>
      </c>
    </row>
    <row r="291" spans="1:5" s="172" customFormat="1" ht="11.25">
      <c r="A291" s="148" t="s">
        <v>464</v>
      </c>
      <c r="B291" s="148" t="s">
        <v>470</v>
      </c>
      <c r="C291" s="148" t="s">
        <v>270</v>
      </c>
      <c r="D291" s="149" t="s">
        <v>271</v>
      </c>
      <c r="E291" s="150">
        <v>7000</v>
      </c>
    </row>
    <row r="292" spans="1:5" ht="22.5">
      <c r="A292" s="142" t="s">
        <v>464</v>
      </c>
      <c r="B292" s="142" t="s">
        <v>472</v>
      </c>
      <c r="C292" s="142"/>
      <c r="D292" s="143" t="s">
        <v>473</v>
      </c>
      <c r="E292" s="144">
        <v>7385.2</v>
      </c>
    </row>
    <row r="293" spans="1:5" s="154" customFormat="1" ht="22.5">
      <c r="A293" s="145" t="s">
        <v>464</v>
      </c>
      <c r="B293" s="145" t="s">
        <v>474</v>
      </c>
      <c r="C293" s="145"/>
      <c r="D293" s="146" t="s">
        <v>475</v>
      </c>
      <c r="E293" s="147">
        <v>7385.2</v>
      </c>
    </row>
    <row r="294" spans="1:5" s="154" customFormat="1" ht="22.5">
      <c r="A294" s="148" t="s">
        <v>464</v>
      </c>
      <c r="B294" s="148" t="s">
        <v>474</v>
      </c>
      <c r="C294" s="148" t="s">
        <v>410</v>
      </c>
      <c r="D294" s="149" t="s">
        <v>411</v>
      </c>
      <c r="E294" s="150">
        <v>7385.2</v>
      </c>
    </row>
    <row r="295" spans="1:5" ht="11.25">
      <c r="A295" s="148" t="s">
        <v>464</v>
      </c>
      <c r="B295" s="148" t="s">
        <v>474</v>
      </c>
      <c r="C295" s="148" t="s">
        <v>186</v>
      </c>
      <c r="D295" s="149" t="s">
        <v>434</v>
      </c>
      <c r="E295" s="153">
        <v>7385.2</v>
      </c>
    </row>
    <row r="296" spans="1:5" ht="11.25">
      <c r="A296" s="139" t="s">
        <v>476</v>
      </c>
      <c r="B296" s="139"/>
      <c r="C296" s="139"/>
      <c r="D296" s="177" t="s">
        <v>477</v>
      </c>
      <c r="E296" s="141">
        <v>25988.9</v>
      </c>
    </row>
    <row r="297" spans="1:5" s="182" customFormat="1" ht="22.5">
      <c r="A297" s="196" t="s">
        <v>476</v>
      </c>
      <c r="B297" s="196" t="s">
        <v>478</v>
      </c>
      <c r="C297" s="196"/>
      <c r="D297" s="197" t="s">
        <v>479</v>
      </c>
      <c r="E297" s="198">
        <v>0</v>
      </c>
    </row>
    <row r="298" spans="1:5" s="182" customFormat="1" ht="22.5">
      <c r="A298" s="199" t="s">
        <v>476</v>
      </c>
      <c r="B298" s="199" t="s">
        <v>480</v>
      </c>
      <c r="C298" s="199"/>
      <c r="D298" s="200" t="s">
        <v>481</v>
      </c>
      <c r="E298" s="201">
        <v>0</v>
      </c>
    </row>
    <row r="299" spans="1:5" s="182" customFormat="1" ht="11.25">
      <c r="A299" s="202" t="s">
        <v>476</v>
      </c>
      <c r="B299" s="202" t="s">
        <v>480</v>
      </c>
      <c r="C299" s="202" t="s">
        <v>262</v>
      </c>
      <c r="D299" s="203" t="s">
        <v>263</v>
      </c>
      <c r="E299" s="204">
        <v>0</v>
      </c>
    </row>
    <row r="300" spans="1:5" s="182" customFormat="1" ht="11.25">
      <c r="A300" s="202" t="s">
        <v>476</v>
      </c>
      <c r="B300" s="202" t="s">
        <v>480</v>
      </c>
      <c r="C300" s="202" t="s">
        <v>264</v>
      </c>
      <c r="D300" s="203" t="s">
        <v>265</v>
      </c>
      <c r="E300" s="204">
        <v>0</v>
      </c>
    </row>
    <row r="301" spans="1:5" ht="22.5">
      <c r="A301" s="142" t="s">
        <v>476</v>
      </c>
      <c r="B301" s="142" t="s">
        <v>341</v>
      </c>
      <c r="C301" s="142"/>
      <c r="D301" s="143" t="s">
        <v>423</v>
      </c>
      <c r="E301" s="144">
        <v>212.4</v>
      </c>
    </row>
    <row r="302" spans="1:5" ht="22.5">
      <c r="A302" s="145" t="s">
        <v>476</v>
      </c>
      <c r="B302" s="145" t="s">
        <v>482</v>
      </c>
      <c r="C302" s="145"/>
      <c r="D302" s="146" t="s">
        <v>483</v>
      </c>
      <c r="E302" s="147">
        <v>212.4</v>
      </c>
    </row>
    <row r="303" spans="1:5" ht="11.25">
      <c r="A303" s="148" t="s">
        <v>476</v>
      </c>
      <c r="B303" s="148" t="s">
        <v>482</v>
      </c>
      <c r="C303" s="148" t="s">
        <v>266</v>
      </c>
      <c r="D303" s="149" t="s">
        <v>267</v>
      </c>
      <c r="E303" s="150">
        <v>212.4</v>
      </c>
    </row>
    <row r="304" spans="1:5" s="172" customFormat="1" ht="22.5">
      <c r="A304" s="148" t="s">
        <v>476</v>
      </c>
      <c r="B304" s="148" t="s">
        <v>482</v>
      </c>
      <c r="C304" s="148" t="s">
        <v>220</v>
      </c>
      <c r="D304" s="149" t="s">
        <v>349</v>
      </c>
      <c r="E304" s="150">
        <v>212.4</v>
      </c>
    </row>
    <row r="305" spans="1:5" s="154" customFormat="1" ht="22.5">
      <c r="A305" s="142" t="s">
        <v>476</v>
      </c>
      <c r="B305" s="142" t="s">
        <v>430</v>
      </c>
      <c r="C305" s="142"/>
      <c r="D305" s="143" t="s">
        <v>431</v>
      </c>
      <c r="E305" s="144">
        <v>21472.5</v>
      </c>
    </row>
    <row r="306" spans="1:5" ht="22.5">
      <c r="A306" s="145" t="s">
        <v>476</v>
      </c>
      <c r="B306" s="145" t="s">
        <v>484</v>
      </c>
      <c r="C306" s="145"/>
      <c r="D306" s="146" t="s">
        <v>485</v>
      </c>
      <c r="E306" s="147">
        <v>14261.5</v>
      </c>
    </row>
    <row r="307" spans="1:5" ht="22.5">
      <c r="A307" s="148" t="s">
        <v>476</v>
      </c>
      <c r="B307" s="148" t="s">
        <v>484</v>
      </c>
      <c r="C307" s="148" t="s">
        <v>410</v>
      </c>
      <c r="D307" s="149" t="s">
        <v>411</v>
      </c>
      <c r="E307" s="150">
        <v>14261.5</v>
      </c>
    </row>
    <row r="308" spans="1:5" s="172" customFormat="1" ht="11.25">
      <c r="A308" s="148" t="s">
        <v>476</v>
      </c>
      <c r="B308" s="148" t="s">
        <v>484</v>
      </c>
      <c r="C308" s="148" t="s">
        <v>186</v>
      </c>
      <c r="D308" s="149" t="s">
        <v>434</v>
      </c>
      <c r="E308" s="150">
        <v>14261.5</v>
      </c>
    </row>
    <row r="309" spans="1:5" s="172" customFormat="1" ht="11.25">
      <c r="A309" s="145" t="s">
        <v>476</v>
      </c>
      <c r="B309" s="145" t="s">
        <v>486</v>
      </c>
      <c r="C309" s="145"/>
      <c r="D309" s="146" t="s">
        <v>487</v>
      </c>
      <c r="E309" s="147">
        <v>6811</v>
      </c>
    </row>
    <row r="310" spans="1:5" s="172" customFormat="1" ht="22.5">
      <c r="A310" s="148" t="s">
        <v>476</v>
      </c>
      <c r="B310" s="148" t="s">
        <v>486</v>
      </c>
      <c r="C310" s="148" t="s">
        <v>410</v>
      </c>
      <c r="D310" s="149" t="s">
        <v>411</v>
      </c>
      <c r="E310" s="150">
        <v>6811</v>
      </c>
    </row>
    <row r="311" spans="1:5" s="182" customFormat="1" ht="11.25">
      <c r="A311" s="148" t="s">
        <v>476</v>
      </c>
      <c r="B311" s="148" t="s">
        <v>486</v>
      </c>
      <c r="C311" s="148" t="s">
        <v>186</v>
      </c>
      <c r="D311" s="149" t="s">
        <v>434</v>
      </c>
      <c r="E311" s="150">
        <v>6811</v>
      </c>
    </row>
    <row r="312" spans="1:5" s="182" customFormat="1" ht="22.5">
      <c r="A312" s="145" t="s">
        <v>476</v>
      </c>
      <c r="B312" s="145" t="s">
        <v>488</v>
      </c>
      <c r="C312" s="145"/>
      <c r="D312" s="146" t="s">
        <v>489</v>
      </c>
      <c r="E312" s="147">
        <v>0</v>
      </c>
    </row>
    <row r="313" spans="1:5" s="182" customFormat="1" ht="22.5">
      <c r="A313" s="148" t="s">
        <v>476</v>
      </c>
      <c r="B313" s="148" t="s">
        <v>488</v>
      </c>
      <c r="C313" s="148" t="s">
        <v>410</v>
      </c>
      <c r="D313" s="149" t="s">
        <v>411</v>
      </c>
      <c r="E313" s="150">
        <v>0</v>
      </c>
    </row>
    <row r="314" spans="1:5" s="182" customFormat="1" ht="11.25">
      <c r="A314" s="148" t="s">
        <v>476</v>
      </c>
      <c r="B314" s="148" t="s">
        <v>488</v>
      </c>
      <c r="C314" s="148" t="s">
        <v>186</v>
      </c>
      <c r="D314" s="149" t="s">
        <v>434</v>
      </c>
      <c r="E314" s="150">
        <v>0</v>
      </c>
    </row>
    <row r="315" spans="1:5" s="182" customFormat="1" ht="22.5">
      <c r="A315" s="145" t="s">
        <v>476</v>
      </c>
      <c r="B315" s="145" t="s">
        <v>490</v>
      </c>
      <c r="C315" s="145"/>
      <c r="D315" s="146" t="s">
        <v>491</v>
      </c>
      <c r="E315" s="147">
        <v>400</v>
      </c>
    </row>
    <row r="316" spans="1:5" s="182" customFormat="1" ht="22.5">
      <c r="A316" s="148" t="s">
        <v>476</v>
      </c>
      <c r="B316" s="148" t="s">
        <v>490</v>
      </c>
      <c r="C316" s="148" t="s">
        <v>410</v>
      </c>
      <c r="D316" s="149" t="s">
        <v>411</v>
      </c>
      <c r="E316" s="150">
        <v>400</v>
      </c>
    </row>
    <row r="317" spans="1:5" s="182" customFormat="1" ht="11.25">
      <c r="A317" s="148" t="s">
        <v>476</v>
      </c>
      <c r="B317" s="148" t="s">
        <v>490</v>
      </c>
      <c r="C317" s="148" t="s">
        <v>186</v>
      </c>
      <c r="D317" s="149" t="s">
        <v>434</v>
      </c>
      <c r="E317" s="150">
        <v>400</v>
      </c>
    </row>
    <row r="318" spans="1:5" s="182" customFormat="1" ht="22.5">
      <c r="A318" s="142" t="s">
        <v>476</v>
      </c>
      <c r="B318" s="142" t="s">
        <v>492</v>
      </c>
      <c r="C318" s="142"/>
      <c r="D318" s="143" t="s">
        <v>493</v>
      </c>
      <c r="E318" s="144">
        <v>4304</v>
      </c>
    </row>
    <row r="319" spans="1:5" s="182" customFormat="1" ht="33.75">
      <c r="A319" s="145" t="s">
        <v>476</v>
      </c>
      <c r="B319" s="145" t="s">
        <v>494</v>
      </c>
      <c r="C319" s="145"/>
      <c r="D319" s="146" t="s">
        <v>495</v>
      </c>
      <c r="E319" s="147">
        <v>4304</v>
      </c>
    </row>
    <row r="320" spans="1:5" s="182" customFormat="1" ht="11.25">
      <c r="A320" s="148" t="s">
        <v>476</v>
      </c>
      <c r="B320" s="148" t="s">
        <v>494</v>
      </c>
      <c r="C320" s="148" t="s">
        <v>266</v>
      </c>
      <c r="D320" s="149" t="s">
        <v>267</v>
      </c>
      <c r="E320" s="150">
        <v>4304</v>
      </c>
    </row>
    <row r="321" spans="1:5" s="182" customFormat="1" ht="22.5">
      <c r="A321" s="148" t="s">
        <v>476</v>
      </c>
      <c r="B321" s="148" t="s">
        <v>494</v>
      </c>
      <c r="C321" s="148" t="s">
        <v>220</v>
      </c>
      <c r="D321" s="149" t="s">
        <v>349</v>
      </c>
      <c r="E321" s="150">
        <v>4304</v>
      </c>
    </row>
    <row r="322" spans="1:5" ht="11.25">
      <c r="A322" s="139" t="s">
        <v>496</v>
      </c>
      <c r="B322" s="139"/>
      <c r="C322" s="139"/>
      <c r="D322" s="177" t="s">
        <v>497</v>
      </c>
      <c r="E322" s="141">
        <v>114891.4</v>
      </c>
    </row>
    <row r="323" spans="1:5" ht="22.5">
      <c r="A323" s="142" t="s">
        <v>496</v>
      </c>
      <c r="B323" s="142" t="s">
        <v>280</v>
      </c>
      <c r="C323" s="142"/>
      <c r="D323" s="143" t="s">
        <v>446</v>
      </c>
      <c r="E323" s="144">
        <v>13516.3</v>
      </c>
    </row>
    <row r="324" spans="1:5" ht="11.25">
      <c r="A324" s="145" t="s">
        <v>496</v>
      </c>
      <c r="B324" s="145" t="s">
        <v>498</v>
      </c>
      <c r="C324" s="145"/>
      <c r="D324" s="146" t="s">
        <v>499</v>
      </c>
      <c r="E324" s="147">
        <v>13516.3</v>
      </c>
    </row>
    <row r="325" spans="1:5" ht="11.25">
      <c r="A325" s="148" t="s">
        <v>496</v>
      </c>
      <c r="B325" s="148" t="s">
        <v>500</v>
      </c>
      <c r="C325" s="148"/>
      <c r="D325" s="149" t="s">
        <v>314</v>
      </c>
      <c r="E325" s="150">
        <v>9883.7</v>
      </c>
    </row>
    <row r="326" spans="1:5" s="172" customFormat="1" ht="22.5">
      <c r="A326" s="148" t="s">
        <v>496</v>
      </c>
      <c r="B326" s="148" t="s">
        <v>500</v>
      </c>
      <c r="C326" s="148" t="s">
        <v>315</v>
      </c>
      <c r="D326" s="149" t="s">
        <v>316</v>
      </c>
      <c r="E326" s="150">
        <v>9883.7</v>
      </c>
    </row>
    <row r="327" spans="1:5" s="172" customFormat="1" ht="11.25">
      <c r="A327" s="148" t="s">
        <v>496</v>
      </c>
      <c r="B327" s="148" t="s">
        <v>500</v>
      </c>
      <c r="C327" s="148" t="s">
        <v>228</v>
      </c>
      <c r="D327" s="149" t="s">
        <v>317</v>
      </c>
      <c r="E327" s="150">
        <v>9883.7</v>
      </c>
    </row>
    <row r="328" spans="1:5" s="172" customFormat="1" ht="11.25">
      <c r="A328" s="148" t="s">
        <v>496</v>
      </c>
      <c r="B328" s="148" t="s">
        <v>501</v>
      </c>
      <c r="C328" s="148"/>
      <c r="D328" s="149" t="s">
        <v>502</v>
      </c>
      <c r="E328" s="150">
        <v>3019.2</v>
      </c>
    </row>
    <row r="329" spans="1:5" s="172" customFormat="1" ht="11.25">
      <c r="A329" s="148" t="s">
        <v>496</v>
      </c>
      <c r="B329" s="148" t="s">
        <v>501</v>
      </c>
      <c r="C329" s="148" t="s">
        <v>262</v>
      </c>
      <c r="D329" s="149" t="s">
        <v>263</v>
      </c>
      <c r="E329" s="150">
        <v>3019.2</v>
      </c>
    </row>
    <row r="330" spans="1:5" s="172" customFormat="1" ht="11.25">
      <c r="A330" s="148" t="s">
        <v>496</v>
      </c>
      <c r="B330" s="148" t="s">
        <v>501</v>
      </c>
      <c r="C330" s="148" t="s">
        <v>264</v>
      </c>
      <c r="D330" s="149" t="s">
        <v>265</v>
      </c>
      <c r="E330" s="150">
        <v>3019.2</v>
      </c>
    </row>
    <row r="331" spans="1:5" s="182" customFormat="1" ht="11.25">
      <c r="A331" s="148" t="s">
        <v>496</v>
      </c>
      <c r="B331" s="148" t="s">
        <v>503</v>
      </c>
      <c r="C331" s="148"/>
      <c r="D331" s="149" t="s">
        <v>504</v>
      </c>
      <c r="E331" s="150">
        <v>183.9</v>
      </c>
    </row>
    <row r="332" spans="1:5" s="182" customFormat="1" ht="11.25">
      <c r="A332" s="148" t="s">
        <v>496</v>
      </c>
      <c r="B332" s="148" t="s">
        <v>503</v>
      </c>
      <c r="C332" s="148" t="s">
        <v>262</v>
      </c>
      <c r="D332" s="149" t="s">
        <v>263</v>
      </c>
      <c r="E332" s="150">
        <v>183.9</v>
      </c>
    </row>
    <row r="333" spans="1:5" s="182" customFormat="1" ht="11.25">
      <c r="A333" s="148" t="s">
        <v>496</v>
      </c>
      <c r="B333" s="148" t="s">
        <v>503</v>
      </c>
      <c r="C333" s="148" t="s">
        <v>264</v>
      </c>
      <c r="D333" s="149" t="s">
        <v>265</v>
      </c>
      <c r="E333" s="150">
        <v>183.9</v>
      </c>
    </row>
    <row r="334" spans="1:5" s="182" customFormat="1" ht="11.25">
      <c r="A334" s="148" t="s">
        <v>496</v>
      </c>
      <c r="B334" s="148" t="s">
        <v>505</v>
      </c>
      <c r="C334" s="148"/>
      <c r="D334" s="149" t="s">
        <v>506</v>
      </c>
      <c r="E334" s="150">
        <v>429.5</v>
      </c>
    </row>
    <row r="335" spans="1:5" s="182" customFormat="1" ht="11.25">
      <c r="A335" s="148" t="s">
        <v>496</v>
      </c>
      <c r="B335" s="148" t="s">
        <v>505</v>
      </c>
      <c r="C335" s="148" t="s">
        <v>262</v>
      </c>
      <c r="D335" s="149" t="s">
        <v>263</v>
      </c>
      <c r="E335" s="150">
        <v>429.5</v>
      </c>
    </row>
    <row r="336" spans="1:5" s="182" customFormat="1" ht="11.25">
      <c r="A336" s="148" t="s">
        <v>496</v>
      </c>
      <c r="B336" s="148" t="s">
        <v>505</v>
      </c>
      <c r="C336" s="148" t="s">
        <v>264</v>
      </c>
      <c r="D336" s="149" t="s">
        <v>265</v>
      </c>
      <c r="E336" s="150">
        <v>429.5</v>
      </c>
    </row>
    <row r="337" spans="1:5" s="182" customFormat="1" ht="22.5">
      <c r="A337" s="142" t="s">
        <v>496</v>
      </c>
      <c r="B337" s="142" t="s">
        <v>341</v>
      </c>
      <c r="C337" s="142"/>
      <c r="D337" s="143" t="s">
        <v>423</v>
      </c>
      <c r="E337" s="144">
        <v>101342.7</v>
      </c>
    </row>
    <row r="338" spans="1:5" s="182" customFormat="1" ht="11.25">
      <c r="A338" s="145" t="s">
        <v>496</v>
      </c>
      <c r="B338" s="145" t="s">
        <v>507</v>
      </c>
      <c r="C338" s="145"/>
      <c r="D338" s="146" t="s">
        <v>314</v>
      </c>
      <c r="E338" s="147">
        <v>95832.7</v>
      </c>
    </row>
    <row r="339" spans="1:5" s="182" customFormat="1" ht="22.5">
      <c r="A339" s="148" t="s">
        <v>496</v>
      </c>
      <c r="B339" s="148" t="s">
        <v>507</v>
      </c>
      <c r="C339" s="148" t="s">
        <v>315</v>
      </c>
      <c r="D339" s="149" t="s">
        <v>316</v>
      </c>
      <c r="E339" s="150">
        <v>95832.7</v>
      </c>
    </row>
    <row r="340" spans="1:5" s="182" customFormat="1" ht="11.25">
      <c r="A340" s="148" t="s">
        <v>496</v>
      </c>
      <c r="B340" s="148" t="s">
        <v>507</v>
      </c>
      <c r="C340" s="148" t="s">
        <v>228</v>
      </c>
      <c r="D340" s="149" t="s">
        <v>317</v>
      </c>
      <c r="E340" s="150">
        <v>95832.7</v>
      </c>
    </row>
    <row r="341" spans="1:5" s="182" customFormat="1" ht="11.25">
      <c r="A341" s="145" t="s">
        <v>496</v>
      </c>
      <c r="B341" s="145" t="s">
        <v>508</v>
      </c>
      <c r="C341" s="145"/>
      <c r="D341" s="146" t="s">
        <v>509</v>
      </c>
      <c r="E341" s="147">
        <v>5510</v>
      </c>
    </row>
    <row r="342" spans="1:5" s="161" customFormat="1" ht="11.25">
      <c r="A342" s="148" t="s">
        <v>496</v>
      </c>
      <c r="B342" s="148" t="s">
        <v>508</v>
      </c>
      <c r="C342" s="148" t="s">
        <v>262</v>
      </c>
      <c r="D342" s="149" t="s">
        <v>263</v>
      </c>
      <c r="E342" s="150">
        <v>3990</v>
      </c>
    </row>
    <row r="343" spans="1:5" s="161" customFormat="1" ht="11.25">
      <c r="A343" s="148" t="s">
        <v>496</v>
      </c>
      <c r="B343" s="148" t="s">
        <v>508</v>
      </c>
      <c r="C343" s="148" t="s">
        <v>264</v>
      </c>
      <c r="D343" s="149" t="s">
        <v>265</v>
      </c>
      <c r="E343" s="150">
        <v>3990</v>
      </c>
    </row>
    <row r="344" spans="1:5" s="161" customFormat="1" ht="22.5">
      <c r="A344" s="148" t="s">
        <v>496</v>
      </c>
      <c r="B344" s="148" t="s">
        <v>508</v>
      </c>
      <c r="C344" s="148" t="s">
        <v>315</v>
      </c>
      <c r="D344" s="149" t="s">
        <v>316</v>
      </c>
      <c r="E344" s="150">
        <v>1520</v>
      </c>
    </row>
    <row r="345" spans="1:5" s="161" customFormat="1" ht="11.25">
      <c r="A345" s="148" t="s">
        <v>496</v>
      </c>
      <c r="B345" s="148" t="s">
        <v>508</v>
      </c>
      <c r="C345" s="148" t="s">
        <v>228</v>
      </c>
      <c r="D345" s="149" t="s">
        <v>317</v>
      </c>
      <c r="E345" s="150">
        <v>1400</v>
      </c>
    </row>
    <row r="346" spans="1:5" s="179" customFormat="1" ht="22.5">
      <c r="A346" s="148" t="s">
        <v>496</v>
      </c>
      <c r="B346" s="148" t="s">
        <v>508</v>
      </c>
      <c r="C346" s="148" t="s">
        <v>510</v>
      </c>
      <c r="D346" s="149" t="s">
        <v>511</v>
      </c>
      <c r="E346" s="150">
        <v>120</v>
      </c>
    </row>
    <row r="347" spans="1:5" s="179" customFormat="1" ht="22.5">
      <c r="A347" s="142" t="s">
        <v>496</v>
      </c>
      <c r="B347" s="142" t="s">
        <v>415</v>
      </c>
      <c r="C347" s="142"/>
      <c r="D347" s="143" t="s">
        <v>416</v>
      </c>
      <c r="E347" s="144">
        <v>32.4</v>
      </c>
    </row>
    <row r="348" spans="1:5" s="179" customFormat="1" ht="11.25">
      <c r="A348" s="145" t="s">
        <v>496</v>
      </c>
      <c r="B348" s="145" t="s">
        <v>512</v>
      </c>
      <c r="C348" s="145"/>
      <c r="D348" s="146" t="s">
        <v>513</v>
      </c>
      <c r="E348" s="147">
        <v>32.4</v>
      </c>
    </row>
    <row r="349" spans="1:5" s="179" customFormat="1" ht="11.25">
      <c r="A349" s="148" t="s">
        <v>496</v>
      </c>
      <c r="B349" s="148" t="s">
        <v>512</v>
      </c>
      <c r="C349" s="148" t="s">
        <v>266</v>
      </c>
      <c r="D349" s="149" t="s">
        <v>267</v>
      </c>
      <c r="E349" s="150">
        <v>32.4</v>
      </c>
    </row>
    <row r="350" spans="1:5" s="179" customFormat="1" ht="22.5">
      <c r="A350" s="148" t="s">
        <v>496</v>
      </c>
      <c r="B350" s="148" t="s">
        <v>512</v>
      </c>
      <c r="C350" s="148" t="s">
        <v>220</v>
      </c>
      <c r="D350" s="149" t="s">
        <v>349</v>
      </c>
      <c r="E350" s="150">
        <v>32.4</v>
      </c>
    </row>
    <row r="351" spans="1:5" s="161" customFormat="1" ht="11.25">
      <c r="A351" s="139" t="s">
        <v>514</v>
      </c>
      <c r="B351" s="139"/>
      <c r="C351" s="139"/>
      <c r="D351" s="177" t="s">
        <v>515</v>
      </c>
      <c r="E351" s="141">
        <v>13013.2</v>
      </c>
    </row>
    <row r="352" spans="1:5" s="161" customFormat="1" ht="22.5">
      <c r="A352" s="142" t="s">
        <v>514</v>
      </c>
      <c r="B352" s="142" t="s">
        <v>516</v>
      </c>
      <c r="C352" s="142"/>
      <c r="D352" s="143" t="s">
        <v>517</v>
      </c>
      <c r="E352" s="144">
        <v>13013.2</v>
      </c>
    </row>
    <row r="353" spans="1:5" s="161" customFormat="1" ht="33.75">
      <c r="A353" s="145" t="s">
        <v>514</v>
      </c>
      <c r="B353" s="145" t="s">
        <v>518</v>
      </c>
      <c r="C353" s="145"/>
      <c r="D353" s="146" t="s">
        <v>519</v>
      </c>
      <c r="E353" s="147">
        <v>5</v>
      </c>
    </row>
    <row r="354" spans="1:5" s="161" customFormat="1" ht="11.25">
      <c r="A354" s="148" t="s">
        <v>514</v>
      </c>
      <c r="B354" s="148" t="s">
        <v>518</v>
      </c>
      <c r="C354" s="148" t="s">
        <v>262</v>
      </c>
      <c r="D354" s="149" t="s">
        <v>263</v>
      </c>
      <c r="E354" s="150">
        <v>5</v>
      </c>
    </row>
    <row r="355" spans="1:5" s="161" customFormat="1" ht="11.25">
      <c r="A355" s="148" t="s">
        <v>514</v>
      </c>
      <c r="B355" s="148" t="s">
        <v>518</v>
      </c>
      <c r="C355" s="148" t="s">
        <v>264</v>
      </c>
      <c r="D355" s="149" t="s">
        <v>265</v>
      </c>
      <c r="E355" s="150">
        <v>5</v>
      </c>
    </row>
    <row r="356" spans="1:5" s="161" customFormat="1" ht="11.25">
      <c r="A356" s="145" t="s">
        <v>514</v>
      </c>
      <c r="B356" s="145" t="s">
        <v>520</v>
      </c>
      <c r="C356" s="145"/>
      <c r="D356" s="146" t="s">
        <v>251</v>
      </c>
      <c r="E356" s="147">
        <v>13008.2</v>
      </c>
    </row>
    <row r="357" spans="1:5" s="161" customFormat="1" ht="33.75">
      <c r="A357" s="148" t="s">
        <v>514</v>
      </c>
      <c r="B357" s="148" t="s">
        <v>520</v>
      </c>
      <c r="C357" s="148" t="s">
        <v>252</v>
      </c>
      <c r="D357" s="149" t="s">
        <v>253</v>
      </c>
      <c r="E357" s="150">
        <v>12596.3</v>
      </c>
    </row>
    <row r="358" spans="1:5" s="161" customFormat="1" ht="11.25">
      <c r="A358" s="148" t="s">
        <v>514</v>
      </c>
      <c r="B358" s="148" t="s">
        <v>520</v>
      </c>
      <c r="C358" s="148" t="s">
        <v>173</v>
      </c>
      <c r="D358" s="149" t="s">
        <v>254</v>
      </c>
      <c r="E358" s="150">
        <v>12596.3</v>
      </c>
    </row>
    <row r="359" spans="1:5" s="161" customFormat="1" ht="11.25">
      <c r="A359" s="148" t="s">
        <v>514</v>
      </c>
      <c r="B359" s="148" t="s">
        <v>520</v>
      </c>
      <c r="C359" s="148" t="s">
        <v>262</v>
      </c>
      <c r="D359" s="149" t="s">
        <v>263</v>
      </c>
      <c r="E359" s="150">
        <v>409</v>
      </c>
    </row>
    <row r="360" spans="1:5" s="161" customFormat="1" ht="11.25">
      <c r="A360" s="148" t="s">
        <v>514</v>
      </c>
      <c r="B360" s="148" t="s">
        <v>520</v>
      </c>
      <c r="C360" s="148" t="s">
        <v>264</v>
      </c>
      <c r="D360" s="149" t="s">
        <v>265</v>
      </c>
      <c r="E360" s="150">
        <v>409</v>
      </c>
    </row>
    <row r="361" spans="1:5" s="161" customFormat="1" ht="11.25">
      <c r="A361" s="148" t="s">
        <v>514</v>
      </c>
      <c r="B361" s="148" t="s">
        <v>520</v>
      </c>
      <c r="C361" s="148" t="s">
        <v>266</v>
      </c>
      <c r="D361" s="149" t="s">
        <v>267</v>
      </c>
      <c r="E361" s="150">
        <v>2.9</v>
      </c>
    </row>
    <row r="362" spans="1:5" s="161" customFormat="1" ht="11.25">
      <c r="A362" s="148" t="s">
        <v>514</v>
      </c>
      <c r="B362" s="148" t="s">
        <v>520</v>
      </c>
      <c r="C362" s="148" t="s">
        <v>268</v>
      </c>
      <c r="D362" s="149" t="s">
        <v>269</v>
      </c>
      <c r="E362" s="150">
        <v>2.9</v>
      </c>
    </row>
    <row r="363" spans="1:5" ht="11.25">
      <c r="A363" s="136" t="s">
        <v>156</v>
      </c>
      <c r="B363" s="136"/>
      <c r="C363" s="136"/>
      <c r="D363" s="137" t="s">
        <v>521</v>
      </c>
      <c r="E363" s="138">
        <v>983367.6</v>
      </c>
    </row>
    <row r="364" spans="1:5" ht="11.25">
      <c r="A364" s="139" t="s">
        <v>522</v>
      </c>
      <c r="B364" s="139"/>
      <c r="C364" s="139"/>
      <c r="D364" s="140" t="s">
        <v>523</v>
      </c>
      <c r="E364" s="141">
        <v>450814.4</v>
      </c>
    </row>
    <row r="365" spans="1:5" ht="22.5">
      <c r="A365" s="142" t="s">
        <v>522</v>
      </c>
      <c r="B365" s="142" t="s">
        <v>524</v>
      </c>
      <c r="C365" s="142"/>
      <c r="D365" s="143" t="s">
        <v>525</v>
      </c>
      <c r="E365" s="144">
        <v>402297.4</v>
      </c>
    </row>
    <row r="366" spans="1:5" ht="11.25">
      <c r="A366" s="145" t="s">
        <v>522</v>
      </c>
      <c r="B366" s="145" t="s">
        <v>526</v>
      </c>
      <c r="C366" s="145"/>
      <c r="D366" s="146" t="s">
        <v>527</v>
      </c>
      <c r="E366" s="147">
        <v>274236.4</v>
      </c>
    </row>
    <row r="367" spans="1:5" ht="22.5">
      <c r="A367" s="148" t="s">
        <v>522</v>
      </c>
      <c r="B367" s="148" t="s">
        <v>526</v>
      </c>
      <c r="C367" s="148" t="s">
        <v>315</v>
      </c>
      <c r="D367" s="149" t="s">
        <v>316</v>
      </c>
      <c r="E367" s="150">
        <v>274236.4</v>
      </c>
    </row>
    <row r="368" spans="1:5" ht="11.25">
      <c r="A368" s="148" t="s">
        <v>522</v>
      </c>
      <c r="B368" s="148" t="s">
        <v>526</v>
      </c>
      <c r="C368" s="148" t="s">
        <v>228</v>
      </c>
      <c r="D368" s="149" t="s">
        <v>317</v>
      </c>
      <c r="E368" s="150">
        <v>274236.4</v>
      </c>
    </row>
    <row r="369" spans="1:5" ht="11.25">
      <c r="A369" s="145" t="s">
        <v>522</v>
      </c>
      <c r="B369" s="145" t="s">
        <v>528</v>
      </c>
      <c r="C369" s="145"/>
      <c r="D369" s="146" t="s">
        <v>314</v>
      </c>
      <c r="E369" s="147">
        <v>113382.6</v>
      </c>
    </row>
    <row r="370" spans="1:5" ht="22.5">
      <c r="A370" s="148" t="s">
        <v>522</v>
      </c>
      <c r="B370" s="148" t="s">
        <v>528</v>
      </c>
      <c r="C370" s="148" t="s">
        <v>315</v>
      </c>
      <c r="D370" s="149" t="s">
        <v>316</v>
      </c>
      <c r="E370" s="150">
        <v>113382.6</v>
      </c>
    </row>
    <row r="371" spans="1:5" ht="11.25">
      <c r="A371" s="148" t="s">
        <v>522</v>
      </c>
      <c r="B371" s="148" t="s">
        <v>528</v>
      </c>
      <c r="C371" s="148" t="s">
        <v>228</v>
      </c>
      <c r="D371" s="149" t="s">
        <v>317</v>
      </c>
      <c r="E371" s="150">
        <v>113382.6</v>
      </c>
    </row>
    <row r="372" spans="1:5" ht="11.25">
      <c r="A372" s="145" t="s">
        <v>522</v>
      </c>
      <c r="B372" s="145" t="s">
        <v>529</v>
      </c>
      <c r="C372" s="145"/>
      <c r="D372" s="146" t="s">
        <v>319</v>
      </c>
      <c r="E372" s="147">
        <v>14628.4</v>
      </c>
    </row>
    <row r="373" spans="1:5" ht="22.5">
      <c r="A373" s="148" t="s">
        <v>522</v>
      </c>
      <c r="B373" s="148" t="s">
        <v>529</v>
      </c>
      <c r="C373" s="148" t="s">
        <v>315</v>
      </c>
      <c r="D373" s="149" t="s">
        <v>316</v>
      </c>
      <c r="E373" s="150">
        <v>14628.4</v>
      </c>
    </row>
    <row r="374" spans="1:5" ht="11.25">
      <c r="A374" s="148" t="s">
        <v>522</v>
      </c>
      <c r="B374" s="148" t="s">
        <v>529</v>
      </c>
      <c r="C374" s="148" t="s">
        <v>228</v>
      </c>
      <c r="D374" s="149" t="s">
        <v>317</v>
      </c>
      <c r="E374" s="150">
        <v>14628.4</v>
      </c>
    </row>
    <row r="375" spans="1:5" ht="11.25">
      <c r="A375" s="145" t="s">
        <v>522</v>
      </c>
      <c r="B375" s="145" t="s">
        <v>530</v>
      </c>
      <c r="C375" s="145"/>
      <c r="D375" s="146" t="s">
        <v>531</v>
      </c>
      <c r="E375" s="147">
        <v>50</v>
      </c>
    </row>
    <row r="376" spans="1:5" ht="22.5">
      <c r="A376" s="148" t="s">
        <v>522</v>
      </c>
      <c r="B376" s="148" t="s">
        <v>530</v>
      </c>
      <c r="C376" s="148" t="s">
        <v>315</v>
      </c>
      <c r="D376" s="149" t="s">
        <v>316</v>
      </c>
      <c r="E376" s="150">
        <v>50</v>
      </c>
    </row>
    <row r="377" spans="1:5" ht="11.25">
      <c r="A377" s="148" t="s">
        <v>522</v>
      </c>
      <c r="B377" s="148" t="s">
        <v>530</v>
      </c>
      <c r="C377" s="148" t="s">
        <v>228</v>
      </c>
      <c r="D377" s="149" t="s">
        <v>317</v>
      </c>
      <c r="E377" s="150">
        <v>50</v>
      </c>
    </row>
    <row r="378" spans="1:5" ht="33.75">
      <c r="A378" s="142" t="s">
        <v>522</v>
      </c>
      <c r="B378" s="142" t="s">
        <v>388</v>
      </c>
      <c r="C378" s="142"/>
      <c r="D378" s="143" t="s">
        <v>389</v>
      </c>
      <c r="E378" s="144">
        <v>449</v>
      </c>
    </row>
    <row r="379" spans="1:5" ht="11.25">
      <c r="A379" s="145" t="s">
        <v>522</v>
      </c>
      <c r="B379" s="145" t="s">
        <v>395</v>
      </c>
      <c r="C379" s="145"/>
      <c r="D379" s="146" t="s">
        <v>396</v>
      </c>
      <c r="E379" s="147">
        <v>449</v>
      </c>
    </row>
    <row r="380" spans="1:5" ht="22.5">
      <c r="A380" s="148" t="s">
        <v>522</v>
      </c>
      <c r="B380" s="148" t="s">
        <v>395</v>
      </c>
      <c r="C380" s="148" t="s">
        <v>315</v>
      </c>
      <c r="D380" s="149" t="s">
        <v>316</v>
      </c>
      <c r="E380" s="150">
        <v>449</v>
      </c>
    </row>
    <row r="381" spans="1:5" ht="11.25">
      <c r="A381" s="148" t="s">
        <v>522</v>
      </c>
      <c r="B381" s="148" t="s">
        <v>395</v>
      </c>
      <c r="C381" s="148" t="s">
        <v>228</v>
      </c>
      <c r="D381" s="149" t="s">
        <v>317</v>
      </c>
      <c r="E381" s="150">
        <v>449</v>
      </c>
    </row>
    <row r="382" spans="1:5" ht="22.5">
      <c r="A382" s="142" t="s">
        <v>522</v>
      </c>
      <c r="B382" s="142" t="s">
        <v>478</v>
      </c>
      <c r="C382" s="142"/>
      <c r="D382" s="205" t="s">
        <v>479</v>
      </c>
      <c r="E382" s="144">
        <v>21</v>
      </c>
    </row>
    <row r="383" spans="1:5" ht="11.25">
      <c r="A383" s="145" t="s">
        <v>522</v>
      </c>
      <c r="B383" s="145" t="s">
        <v>532</v>
      </c>
      <c r="C383" s="145"/>
      <c r="D383" s="162" t="s">
        <v>533</v>
      </c>
      <c r="E383" s="147">
        <v>21</v>
      </c>
    </row>
    <row r="384" spans="1:5" ht="22.5">
      <c r="A384" s="148" t="s">
        <v>522</v>
      </c>
      <c r="B384" s="148" t="s">
        <v>532</v>
      </c>
      <c r="C384" s="148" t="s">
        <v>315</v>
      </c>
      <c r="D384" s="163" t="s">
        <v>316</v>
      </c>
      <c r="E384" s="150">
        <v>21</v>
      </c>
    </row>
    <row r="385" spans="1:5" ht="11.25">
      <c r="A385" s="148" t="s">
        <v>522</v>
      </c>
      <c r="B385" s="148" t="s">
        <v>532</v>
      </c>
      <c r="C385" s="148" t="s">
        <v>228</v>
      </c>
      <c r="D385" s="163" t="s">
        <v>317</v>
      </c>
      <c r="E385" s="150">
        <v>21</v>
      </c>
    </row>
    <row r="386" spans="1:5" s="154" customFormat="1" ht="22.5">
      <c r="A386" s="142" t="s">
        <v>522</v>
      </c>
      <c r="B386" s="142" t="s">
        <v>430</v>
      </c>
      <c r="C386" s="142"/>
      <c r="D386" s="143" t="s">
        <v>431</v>
      </c>
      <c r="E386" s="144">
        <v>48047</v>
      </c>
    </row>
    <row r="387" spans="1:5" s="154" customFormat="1" ht="22.5">
      <c r="A387" s="145" t="s">
        <v>522</v>
      </c>
      <c r="B387" s="145" t="s">
        <v>484</v>
      </c>
      <c r="C387" s="145"/>
      <c r="D387" s="146" t="s">
        <v>485</v>
      </c>
      <c r="E387" s="147">
        <v>40000</v>
      </c>
    </row>
    <row r="388" spans="1:5" s="154" customFormat="1" ht="22.5">
      <c r="A388" s="151" t="s">
        <v>522</v>
      </c>
      <c r="B388" s="151" t="s">
        <v>484</v>
      </c>
      <c r="C388" s="151" t="s">
        <v>410</v>
      </c>
      <c r="D388" s="155" t="s">
        <v>411</v>
      </c>
      <c r="E388" s="153">
        <v>40000</v>
      </c>
    </row>
    <row r="389" spans="1:5" s="154" customFormat="1" ht="11.25">
      <c r="A389" s="151" t="s">
        <v>534</v>
      </c>
      <c r="B389" s="151" t="s">
        <v>484</v>
      </c>
      <c r="C389" s="151" t="s">
        <v>186</v>
      </c>
      <c r="D389" s="155" t="s">
        <v>434</v>
      </c>
      <c r="E389" s="153">
        <v>40000</v>
      </c>
    </row>
    <row r="390" spans="1:5" s="154" customFormat="1" ht="22.5">
      <c r="A390" s="145" t="s">
        <v>534</v>
      </c>
      <c r="B390" s="145" t="s">
        <v>535</v>
      </c>
      <c r="C390" s="145"/>
      <c r="D390" s="146" t="s">
        <v>536</v>
      </c>
      <c r="E390" s="147">
        <v>8047</v>
      </c>
    </row>
    <row r="391" spans="1:5" s="154" customFormat="1" ht="22.5">
      <c r="A391" s="151" t="s">
        <v>534</v>
      </c>
      <c r="B391" s="151" t="s">
        <v>535</v>
      </c>
      <c r="C391" s="151" t="s">
        <v>410</v>
      </c>
      <c r="D391" s="155" t="s">
        <v>411</v>
      </c>
      <c r="E391" s="153">
        <v>8047</v>
      </c>
    </row>
    <row r="392" spans="1:5" s="154" customFormat="1" ht="11.25">
      <c r="A392" s="151" t="s">
        <v>522</v>
      </c>
      <c r="B392" s="151" t="s">
        <v>535</v>
      </c>
      <c r="C392" s="151" t="s">
        <v>186</v>
      </c>
      <c r="D392" s="155" t="s">
        <v>434</v>
      </c>
      <c r="E392" s="153">
        <v>8047</v>
      </c>
    </row>
    <row r="393" spans="1:5" s="154" customFormat="1" ht="22.5">
      <c r="A393" s="145" t="s">
        <v>534</v>
      </c>
      <c r="B393" s="145" t="s">
        <v>537</v>
      </c>
      <c r="C393" s="145"/>
      <c r="D393" s="146" t="s">
        <v>538</v>
      </c>
      <c r="E393" s="147">
        <v>0</v>
      </c>
    </row>
    <row r="394" spans="1:5" s="154" customFormat="1" ht="22.5">
      <c r="A394" s="151" t="s">
        <v>534</v>
      </c>
      <c r="B394" s="151" t="s">
        <v>537</v>
      </c>
      <c r="C394" s="151" t="s">
        <v>410</v>
      </c>
      <c r="D394" s="155" t="s">
        <v>411</v>
      </c>
      <c r="E394" s="153">
        <v>0</v>
      </c>
    </row>
    <row r="395" spans="1:5" s="154" customFormat="1" ht="11.25">
      <c r="A395" s="151" t="s">
        <v>522</v>
      </c>
      <c r="B395" s="151" t="s">
        <v>537</v>
      </c>
      <c r="C395" s="151" t="s">
        <v>186</v>
      </c>
      <c r="D395" s="155" t="s">
        <v>434</v>
      </c>
      <c r="E395" s="153">
        <v>0</v>
      </c>
    </row>
    <row r="396" spans="1:5" ht="11.25">
      <c r="A396" s="139" t="s">
        <v>539</v>
      </c>
      <c r="B396" s="139"/>
      <c r="C396" s="139"/>
      <c r="D396" s="140" t="s">
        <v>540</v>
      </c>
      <c r="E396" s="141">
        <v>488085.3</v>
      </c>
    </row>
    <row r="397" spans="1:5" ht="22.5">
      <c r="A397" s="142" t="s">
        <v>539</v>
      </c>
      <c r="B397" s="142" t="s">
        <v>524</v>
      </c>
      <c r="C397" s="142"/>
      <c r="D397" s="143" t="s">
        <v>525</v>
      </c>
      <c r="E397" s="144">
        <v>420050.6</v>
      </c>
    </row>
    <row r="398" spans="1:5" ht="11.25">
      <c r="A398" s="145" t="s">
        <v>539</v>
      </c>
      <c r="B398" s="145" t="s">
        <v>526</v>
      </c>
      <c r="C398" s="145"/>
      <c r="D398" s="146" t="s">
        <v>527</v>
      </c>
      <c r="E398" s="147">
        <v>305720.4</v>
      </c>
    </row>
    <row r="399" spans="1:5" ht="22.5">
      <c r="A399" s="148" t="s">
        <v>539</v>
      </c>
      <c r="B399" s="148" t="s">
        <v>526</v>
      </c>
      <c r="C399" s="148" t="s">
        <v>315</v>
      </c>
      <c r="D399" s="149" t="s">
        <v>316</v>
      </c>
      <c r="E399" s="150">
        <v>305720.4</v>
      </c>
    </row>
    <row r="400" spans="1:5" ht="11.25">
      <c r="A400" s="148" t="s">
        <v>539</v>
      </c>
      <c r="B400" s="148" t="s">
        <v>526</v>
      </c>
      <c r="C400" s="148" t="s">
        <v>228</v>
      </c>
      <c r="D400" s="149" t="s">
        <v>317</v>
      </c>
      <c r="E400" s="150">
        <v>293535.5</v>
      </c>
    </row>
    <row r="401" spans="1:5" ht="22.5">
      <c r="A401" s="148" t="s">
        <v>539</v>
      </c>
      <c r="B401" s="148" t="s">
        <v>526</v>
      </c>
      <c r="C401" s="148" t="s">
        <v>510</v>
      </c>
      <c r="D401" s="149" t="s">
        <v>511</v>
      </c>
      <c r="E401" s="150">
        <v>12184.9</v>
      </c>
    </row>
    <row r="402" spans="1:5" ht="11.25">
      <c r="A402" s="145" t="s">
        <v>539</v>
      </c>
      <c r="B402" s="145" t="s">
        <v>528</v>
      </c>
      <c r="C402" s="145"/>
      <c r="D402" s="146" t="s">
        <v>314</v>
      </c>
      <c r="E402" s="147">
        <v>93864.4</v>
      </c>
    </row>
    <row r="403" spans="1:5" ht="15" customHeight="1">
      <c r="A403" s="148" t="s">
        <v>539</v>
      </c>
      <c r="B403" s="148" t="s">
        <v>528</v>
      </c>
      <c r="C403" s="148" t="s">
        <v>315</v>
      </c>
      <c r="D403" s="149" t="s">
        <v>316</v>
      </c>
      <c r="E403" s="150">
        <v>93864.4</v>
      </c>
    </row>
    <row r="404" spans="1:5" ht="11.25">
      <c r="A404" s="148" t="s">
        <v>539</v>
      </c>
      <c r="B404" s="148" t="s">
        <v>528</v>
      </c>
      <c r="C404" s="148" t="s">
        <v>228</v>
      </c>
      <c r="D404" s="149" t="s">
        <v>317</v>
      </c>
      <c r="E404" s="150">
        <v>82586.8</v>
      </c>
    </row>
    <row r="405" spans="1:5" ht="11.25">
      <c r="A405" s="148" t="s">
        <v>539</v>
      </c>
      <c r="B405" s="148" t="s">
        <v>528</v>
      </c>
      <c r="C405" s="148" t="s">
        <v>541</v>
      </c>
      <c r="D405" s="149" t="s">
        <v>542</v>
      </c>
      <c r="E405" s="150">
        <v>11277.6</v>
      </c>
    </row>
    <row r="406" spans="1:5" ht="11.25">
      <c r="A406" s="145" t="s">
        <v>539</v>
      </c>
      <c r="B406" s="145" t="s">
        <v>529</v>
      </c>
      <c r="C406" s="145"/>
      <c r="D406" s="146" t="s">
        <v>319</v>
      </c>
      <c r="E406" s="147">
        <v>20189.8</v>
      </c>
    </row>
    <row r="407" spans="1:5" ht="14.25" customHeight="1">
      <c r="A407" s="148" t="s">
        <v>539</v>
      </c>
      <c r="B407" s="148" t="s">
        <v>529</v>
      </c>
      <c r="C407" s="148" t="s">
        <v>315</v>
      </c>
      <c r="D407" s="149" t="s">
        <v>316</v>
      </c>
      <c r="E407" s="150">
        <v>20189.8</v>
      </c>
    </row>
    <row r="408" spans="1:5" ht="11.25">
      <c r="A408" s="148" t="s">
        <v>539</v>
      </c>
      <c r="B408" s="148" t="s">
        <v>529</v>
      </c>
      <c r="C408" s="148" t="s">
        <v>228</v>
      </c>
      <c r="D408" s="149" t="s">
        <v>317</v>
      </c>
      <c r="E408" s="150">
        <v>20155.9</v>
      </c>
    </row>
    <row r="409" spans="1:5" ht="11.25">
      <c r="A409" s="148" t="s">
        <v>539</v>
      </c>
      <c r="B409" s="148" t="s">
        <v>529</v>
      </c>
      <c r="C409" s="148" t="s">
        <v>541</v>
      </c>
      <c r="D409" s="149" t="s">
        <v>542</v>
      </c>
      <c r="E409" s="150">
        <v>33.9</v>
      </c>
    </row>
    <row r="410" spans="1:5" ht="11.25">
      <c r="A410" s="145" t="s">
        <v>539</v>
      </c>
      <c r="B410" s="145" t="s">
        <v>530</v>
      </c>
      <c r="C410" s="145"/>
      <c r="D410" s="146" t="s">
        <v>531</v>
      </c>
      <c r="E410" s="147">
        <v>276</v>
      </c>
    </row>
    <row r="411" spans="1:5" ht="22.5">
      <c r="A411" s="148" t="s">
        <v>539</v>
      </c>
      <c r="B411" s="148" t="s">
        <v>530</v>
      </c>
      <c r="C411" s="148" t="s">
        <v>315</v>
      </c>
      <c r="D411" s="149" t="s">
        <v>316</v>
      </c>
      <c r="E411" s="150">
        <v>276</v>
      </c>
    </row>
    <row r="412" spans="1:5" ht="11.25">
      <c r="A412" s="148" t="s">
        <v>539</v>
      </c>
      <c r="B412" s="148" t="s">
        <v>530</v>
      </c>
      <c r="C412" s="148" t="s">
        <v>228</v>
      </c>
      <c r="D412" s="149" t="s">
        <v>317</v>
      </c>
      <c r="E412" s="150">
        <v>266</v>
      </c>
    </row>
    <row r="413" spans="1:5" ht="11.25">
      <c r="A413" s="148" t="s">
        <v>539</v>
      </c>
      <c r="B413" s="148" t="s">
        <v>530</v>
      </c>
      <c r="C413" s="148" t="s">
        <v>541</v>
      </c>
      <c r="D413" s="149" t="s">
        <v>542</v>
      </c>
      <c r="E413" s="150">
        <v>10</v>
      </c>
    </row>
    <row r="414" spans="1:5" s="207" customFormat="1" ht="22.5">
      <c r="A414" s="142" t="s">
        <v>539</v>
      </c>
      <c r="B414" s="142" t="s">
        <v>311</v>
      </c>
      <c r="C414" s="142"/>
      <c r="D414" s="143" t="s">
        <v>312</v>
      </c>
      <c r="E414" s="206">
        <v>47818.8</v>
      </c>
    </row>
    <row r="415" spans="1:5" s="207" customFormat="1" ht="11.25">
      <c r="A415" s="145" t="s">
        <v>539</v>
      </c>
      <c r="B415" s="145" t="s">
        <v>313</v>
      </c>
      <c r="C415" s="145"/>
      <c r="D415" s="146" t="s">
        <v>314</v>
      </c>
      <c r="E415" s="208">
        <v>47710.1</v>
      </c>
    </row>
    <row r="416" spans="1:5" s="207" customFormat="1" ht="22.5">
      <c r="A416" s="169" t="s">
        <v>539</v>
      </c>
      <c r="B416" s="169" t="s">
        <v>313</v>
      </c>
      <c r="C416" s="169" t="s">
        <v>315</v>
      </c>
      <c r="D416" s="149" t="s">
        <v>316</v>
      </c>
      <c r="E416" s="209">
        <v>47710.1</v>
      </c>
    </row>
    <row r="417" spans="1:5" s="207" customFormat="1" ht="11.25">
      <c r="A417" s="169" t="s">
        <v>539</v>
      </c>
      <c r="B417" s="169" t="s">
        <v>313</v>
      </c>
      <c r="C417" s="169" t="s">
        <v>228</v>
      </c>
      <c r="D417" s="149" t="s">
        <v>320</v>
      </c>
      <c r="E417" s="209">
        <v>47710.1</v>
      </c>
    </row>
    <row r="418" spans="1:5" s="207" customFormat="1" ht="11.25">
      <c r="A418" s="145" t="s">
        <v>539</v>
      </c>
      <c r="B418" s="145" t="s">
        <v>318</v>
      </c>
      <c r="C418" s="145"/>
      <c r="D418" s="146" t="s">
        <v>319</v>
      </c>
      <c r="E418" s="210">
        <v>108.7</v>
      </c>
    </row>
    <row r="419" spans="1:5" s="207" customFormat="1" ht="22.5">
      <c r="A419" s="148" t="s">
        <v>539</v>
      </c>
      <c r="B419" s="148" t="s">
        <v>318</v>
      </c>
      <c r="C419" s="148" t="s">
        <v>315</v>
      </c>
      <c r="D419" s="149" t="s">
        <v>316</v>
      </c>
      <c r="E419" s="211">
        <v>108.7</v>
      </c>
    </row>
    <row r="420" spans="1:5" s="207" customFormat="1" ht="11.25">
      <c r="A420" s="148" t="s">
        <v>539</v>
      </c>
      <c r="B420" s="148" t="s">
        <v>318</v>
      </c>
      <c r="C420" s="148" t="s">
        <v>228</v>
      </c>
      <c r="D420" s="149" t="s">
        <v>320</v>
      </c>
      <c r="E420" s="211">
        <v>108.7</v>
      </c>
    </row>
    <row r="421" spans="1:5" s="207" customFormat="1" ht="22.5">
      <c r="A421" s="142" t="s">
        <v>539</v>
      </c>
      <c r="B421" s="142" t="s">
        <v>543</v>
      </c>
      <c r="C421" s="142"/>
      <c r="D421" s="143" t="s">
        <v>544</v>
      </c>
      <c r="E421" s="212">
        <v>19408.9</v>
      </c>
    </row>
    <row r="422" spans="1:5" s="207" customFormat="1" ht="11.25">
      <c r="A422" s="145" t="s">
        <v>539</v>
      </c>
      <c r="B422" s="145" t="s">
        <v>545</v>
      </c>
      <c r="C422" s="145"/>
      <c r="D422" s="146" t="s">
        <v>314</v>
      </c>
      <c r="E422" s="210">
        <v>18987.3</v>
      </c>
    </row>
    <row r="423" spans="1:5" s="207" customFormat="1" ht="22.5">
      <c r="A423" s="148" t="s">
        <v>539</v>
      </c>
      <c r="B423" s="148" t="s">
        <v>545</v>
      </c>
      <c r="C423" s="148" t="s">
        <v>315</v>
      </c>
      <c r="D423" s="149" t="s">
        <v>316</v>
      </c>
      <c r="E423" s="211">
        <v>18987.3</v>
      </c>
    </row>
    <row r="424" spans="1:5" s="207" customFormat="1" ht="11.25">
      <c r="A424" s="148" t="s">
        <v>539</v>
      </c>
      <c r="B424" s="148" t="s">
        <v>545</v>
      </c>
      <c r="C424" s="148" t="s">
        <v>228</v>
      </c>
      <c r="D424" s="149" t="s">
        <v>320</v>
      </c>
      <c r="E424" s="211">
        <v>18987.3</v>
      </c>
    </row>
    <row r="425" spans="1:5" s="207" customFormat="1" ht="11.25">
      <c r="A425" s="145" t="s">
        <v>539</v>
      </c>
      <c r="B425" s="145" t="s">
        <v>546</v>
      </c>
      <c r="C425" s="145"/>
      <c r="D425" s="146" t="s">
        <v>319</v>
      </c>
      <c r="E425" s="210">
        <v>201.6</v>
      </c>
    </row>
    <row r="426" spans="1:5" s="207" customFormat="1" ht="22.5">
      <c r="A426" s="148" t="s">
        <v>539</v>
      </c>
      <c r="B426" s="148" t="s">
        <v>546</v>
      </c>
      <c r="C426" s="148" t="s">
        <v>315</v>
      </c>
      <c r="D426" s="149" t="s">
        <v>316</v>
      </c>
      <c r="E426" s="211">
        <v>201.6</v>
      </c>
    </row>
    <row r="427" spans="1:5" s="207" customFormat="1" ht="11.25">
      <c r="A427" s="148" t="s">
        <v>539</v>
      </c>
      <c r="B427" s="148" t="s">
        <v>546</v>
      </c>
      <c r="C427" s="148" t="s">
        <v>228</v>
      </c>
      <c r="D427" s="149" t="s">
        <v>320</v>
      </c>
      <c r="E427" s="211">
        <v>201.6</v>
      </c>
    </row>
    <row r="428" spans="1:5" s="207" customFormat="1" ht="11.25">
      <c r="A428" s="145" t="s">
        <v>539</v>
      </c>
      <c r="B428" s="145" t="s">
        <v>547</v>
      </c>
      <c r="C428" s="145"/>
      <c r="D428" s="146" t="s">
        <v>548</v>
      </c>
      <c r="E428" s="210">
        <v>220</v>
      </c>
    </row>
    <row r="429" spans="1:5" s="207" customFormat="1" ht="22.5">
      <c r="A429" s="148" t="s">
        <v>539</v>
      </c>
      <c r="B429" s="148" t="s">
        <v>547</v>
      </c>
      <c r="C429" s="148" t="s">
        <v>315</v>
      </c>
      <c r="D429" s="149" t="s">
        <v>316</v>
      </c>
      <c r="E429" s="211">
        <v>220</v>
      </c>
    </row>
    <row r="430" spans="1:5" s="207" customFormat="1" ht="11.25">
      <c r="A430" s="148" t="s">
        <v>539</v>
      </c>
      <c r="B430" s="148" t="s">
        <v>547</v>
      </c>
      <c r="C430" s="148" t="s">
        <v>228</v>
      </c>
      <c r="D430" s="149" t="s">
        <v>320</v>
      </c>
      <c r="E430" s="211">
        <v>220</v>
      </c>
    </row>
    <row r="431" spans="1:5" ht="33.75">
      <c r="A431" s="142" t="s">
        <v>539</v>
      </c>
      <c r="B431" s="142" t="s">
        <v>388</v>
      </c>
      <c r="C431" s="142"/>
      <c r="D431" s="143" t="s">
        <v>389</v>
      </c>
      <c r="E431" s="144">
        <v>463</v>
      </c>
    </row>
    <row r="432" spans="1:5" ht="11.25">
      <c r="A432" s="145" t="s">
        <v>539</v>
      </c>
      <c r="B432" s="145" t="s">
        <v>395</v>
      </c>
      <c r="C432" s="145"/>
      <c r="D432" s="146" t="s">
        <v>396</v>
      </c>
      <c r="E432" s="147">
        <v>463</v>
      </c>
    </row>
    <row r="433" spans="1:5" ht="22.5">
      <c r="A433" s="148" t="s">
        <v>539</v>
      </c>
      <c r="B433" s="148" t="s">
        <v>395</v>
      </c>
      <c r="C433" s="148" t="s">
        <v>315</v>
      </c>
      <c r="D433" s="149" t="s">
        <v>316</v>
      </c>
      <c r="E433" s="150">
        <v>463</v>
      </c>
    </row>
    <row r="434" spans="1:5" ht="11.25">
      <c r="A434" s="148" t="s">
        <v>539</v>
      </c>
      <c r="B434" s="148" t="s">
        <v>395</v>
      </c>
      <c r="C434" s="148" t="s">
        <v>228</v>
      </c>
      <c r="D434" s="149" t="s">
        <v>320</v>
      </c>
      <c r="E434" s="150">
        <v>371.5</v>
      </c>
    </row>
    <row r="435" spans="1:5" ht="11.25">
      <c r="A435" s="148" t="s">
        <v>539</v>
      </c>
      <c r="B435" s="148" t="s">
        <v>395</v>
      </c>
      <c r="C435" s="148" t="s">
        <v>541</v>
      </c>
      <c r="D435" s="149" t="s">
        <v>549</v>
      </c>
      <c r="E435" s="150">
        <v>91.5</v>
      </c>
    </row>
    <row r="436" spans="1:5" ht="22.5">
      <c r="A436" s="142" t="s">
        <v>539</v>
      </c>
      <c r="B436" s="142" t="s">
        <v>478</v>
      </c>
      <c r="C436" s="142"/>
      <c r="D436" s="205" t="s">
        <v>479</v>
      </c>
      <c r="E436" s="144">
        <v>344</v>
      </c>
    </row>
    <row r="437" spans="1:5" ht="11.25">
      <c r="A437" s="145" t="s">
        <v>539</v>
      </c>
      <c r="B437" s="145" t="s">
        <v>532</v>
      </c>
      <c r="C437" s="145"/>
      <c r="D437" s="162" t="s">
        <v>533</v>
      </c>
      <c r="E437" s="147">
        <v>344</v>
      </c>
    </row>
    <row r="438" spans="1:5" ht="22.5">
      <c r="A438" s="148" t="s">
        <v>539</v>
      </c>
      <c r="B438" s="148" t="s">
        <v>532</v>
      </c>
      <c r="C438" s="148" t="s">
        <v>315</v>
      </c>
      <c r="D438" s="163" t="s">
        <v>316</v>
      </c>
      <c r="E438" s="150">
        <v>344</v>
      </c>
    </row>
    <row r="439" spans="1:5" ht="11.25">
      <c r="A439" s="148" t="s">
        <v>539</v>
      </c>
      <c r="B439" s="148" t="s">
        <v>532</v>
      </c>
      <c r="C439" s="148" t="s">
        <v>228</v>
      </c>
      <c r="D439" s="163" t="s">
        <v>317</v>
      </c>
      <c r="E439" s="150">
        <v>344</v>
      </c>
    </row>
    <row r="440" spans="1:5" ht="11.25">
      <c r="A440" s="139" t="s">
        <v>550</v>
      </c>
      <c r="B440" s="139"/>
      <c r="C440" s="139"/>
      <c r="D440" s="140" t="s">
        <v>551</v>
      </c>
      <c r="E440" s="141">
        <v>21255.9</v>
      </c>
    </row>
    <row r="441" spans="1:5" s="154" customFormat="1" ht="22.5">
      <c r="A441" s="142" t="s">
        <v>550</v>
      </c>
      <c r="B441" s="213" t="s">
        <v>524</v>
      </c>
      <c r="C441" s="214"/>
      <c r="D441" s="215" t="s">
        <v>525</v>
      </c>
      <c r="E441" s="216">
        <v>13677.8</v>
      </c>
    </row>
    <row r="442" spans="1:5" s="154" customFormat="1" ht="22.5">
      <c r="A442" s="145" t="s">
        <v>550</v>
      </c>
      <c r="B442" s="217" t="s">
        <v>552</v>
      </c>
      <c r="C442" s="217"/>
      <c r="D442" s="218" t="s">
        <v>553</v>
      </c>
      <c r="E442" s="219">
        <v>13177.8</v>
      </c>
    </row>
    <row r="443" spans="1:5" s="154" customFormat="1" ht="11.25">
      <c r="A443" s="148" t="s">
        <v>550</v>
      </c>
      <c r="B443" s="220" t="s">
        <v>552</v>
      </c>
      <c r="C443" s="220" t="s">
        <v>554</v>
      </c>
      <c r="D443" s="221" t="s">
        <v>555</v>
      </c>
      <c r="E443" s="222">
        <v>9228.8</v>
      </c>
    </row>
    <row r="444" spans="1:5" s="154" customFormat="1" ht="11.25">
      <c r="A444" s="148" t="s">
        <v>550</v>
      </c>
      <c r="B444" s="220" t="s">
        <v>552</v>
      </c>
      <c r="C444" s="220" t="s">
        <v>556</v>
      </c>
      <c r="D444" s="221" t="s">
        <v>557</v>
      </c>
      <c r="E444" s="222">
        <v>9228.8</v>
      </c>
    </row>
    <row r="445" spans="1:5" s="154" customFormat="1" ht="22.5">
      <c r="A445" s="148" t="s">
        <v>550</v>
      </c>
      <c r="B445" s="220" t="s">
        <v>552</v>
      </c>
      <c r="C445" s="220" t="s">
        <v>315</v>
      </c>
      <c r="D445" s="221" t="s">
        <v>316</v>
      </c>
      <c r="E445" s="222">
        <v>3949</v>
      </c>
    </row>
    <row r="446" spans="1:5" s="154" customFormat="1" ht="11.25">
      <c r="A446" s="148" t="s">
        <v>550</v>
      </c>
      <c r="B446" s="220" t="s">
        <v>552</v>
      </c>
      <c r="C446" s="220" t="s">
        <v>228</v>
      </c>
      <c r="D446" s="221" t="s">
        <v>317</v>
      </c>
      <c r="E446" s="222">
        <v>3949</v>
      </c>
    </row>
    <row r="447" spans="1:5" s="154" customFormat="1" ht="11.25">
      <c r="A447" s="145" t="s">
        <v>550</v>
      </c>
      <c r="B447" s="217" t="s">
        <v>530</v>
      </c>
      <c r="C447" s="217"/>
      <c r="D447" s="223" t="s">
        <v>531</v>
      </c>
      <c r="E447" s="219">
        <v>500</v>
      </c>
    </row>
    <row r="448" spans="1:5" s="154" customFormat="1" ht="22.5">
      <c r="A448" s="148" t="s">
        <v>550</v>
      </c>
      <c r="B448" s="220" t="s">
        <v>530</v>
      </c>
      <c r="C448" s="224" t="s">
        <v>315</v>
      </c>
      <c r="D448" s="225" t="s">
        <v>316</v>
      </c>
      <c r="E448" s="222">
        <v>500</v>
      </c>
    </row>
    <row r="449" spans="1:5" s="154" customFormat="1" ht="11.25">
      <c r="A449" s="148" t="s">
        <v>550</v>
      </c>
      <c r="B449" s="220" t="s">
        <v>530</v>
      </c>
      <c r="C449" s="224" t="s">
        <v>228</v>
      </c>
      <c r="D449" s="225" t="s">
        <v>317</v>
      </c>
      <c r="E449" s="222">
        <v>500</v>
      </c>
    </row>
    <row r="450" spans="1:5" s="154" customFormat="1" ht="22.5">
      <c r="A450" s="212" t="s">
        <v>550</v>
      </c>
      <c r="B450" s="226" t="s">
        <v>558</v>
      </c>
      <c r="C450" s="226"/>
      <c r="D450" s="227" t="s">
        <v>559</v>
      </c>
      <c r="E450" s="226">
        <v>7488.1</v>
      </c>
    </row>
    <row r="451" spans="1:5" s="154" customFormat="1" ht="11.25">
      <c r="A451" s="210" t="s">
        <v>550</v>
      </c>
      <c r="B451" s="228" t="s">
        <v>560</v>
      </c>
      <c r="C451" s="228"/>
      <c r="D451" s="229" t="s">
        <v>314</v>
      </c>
      <c r="E451" s="228">
        <v>6499.9</v>
      </c>
    </row>
    <row r="452" spans="1:5" s="154" customFormat="1" ht="22.5">
      <c r="A452" s="211" t="s">
        <v>550</v>
      </c>
      <c r="B452" s="230" t="s">
        <v>560</v>
      </c>
      <c r="C452" s="230" t="s">
        <v>315</v>
      </c>
      <c r="D452" s="231" t="s">
        <v>316</v>
      </c>
      <c r="E452" s="230">
        <v>6499.9</v>
      </c>
    </row>
    <row r="453" spans="1:5" s="154" customFormat="1" ht="11.25">
      <c r="A453" s="211" t="s">
        <v>550</v>
      </c>
      <c r="B453" s="230" t="s">
        <v>560</v>
      </c>
      <c r="C453" s="230" t="s">
        <v>228</v>
      </c>
      <c r="D453" s="231" t="s">
        <v>320</v>
      </c>
      <c r="E453" s="230">
        <v>6499.9</v>
      </c>
    </row>
    <row r="454" spans="1:5" s="154" customFormat="1" ht="11.25">
      <c r="A454" s="210" t="s">
        <v>550</v>
      </c>
      <c r="B454" s="228" t="s">
        <v>561</v>
      </c>
      <c r="C454" s="228"/>
      <c r="D454" s="229" t="s">
        <v>319</v>
      </c>
      <c r="E454" s="228">
        <v>198.2</v>
      </c>
    </row>
    <row r="455" spans="1:5" s="154" customFormat="1" ht="22.5">
      <c r="A455" s="211" t="s">
        <v>550</v>
      </c>
      <c r="B455" s="230" t="s">
        <v>561</v>
      </c>
      <c r="C455" s="230" t="s">
        <v>315</v>
      </c>
      <c r="D455" s="231" t="s">
        <v>316</v>
      </c>
      <c r="E455" s="230">
        <v>198.2</v>
      </c>
    </row>
    <row r="456" spans="1:5" s="154" customFormat="1" ht="11.25">
      <c r="A456" s="211" t="s">
        <v>550</v>
      </c>
      <c r="B456" s="230" t="s">
        <v>561</v>
      </c>
      <c r="C456" s="230" t="s">
        <v>228</v>
      </c>
      <c r="D456" s="231" t="s">
        <v>320</v>
      </c>
      <c r="E456" s="230">
        <v>198.2</v>
      </c>
    </row>
    <row r="457" spans="1:5" s="154" customFormat="1" ht="11.25">
      <c r="A457" s="210" t="s">
        <v>550</v>
      </c>
      <c r="B457" s="228" t="s">
        <v>562</v>
      </c>
      <c r="C457" s="228"/>
      <c r="D457" s="229" t="s">
        <v>563</v>
      </c>
      <c r="E457" s="228">
        <v>790</v>
      </c>
    </row>
    <row r="458" spans="1:5" s="154" customFormat="1" ht="22.5">
      <c r="A458" s="211" t="s">
        <v>550</v>
      </c>
      <c r="B458" s="230" t="s">
        <v>562</v>
      </c>
      <c r="C458" s="230" t="s">
        <v>315</v>
      </c>
      <c r="D458" s="231" t="s">
        <v>316</v>
      </c>
      <c r="E458" s="230">
        <v>790</v>
      </c>
    </row>
    <row r="459" spans="1:5" s="154" customFormat="1" ht="11.25">
      <c r="A459" s="211" t="s">
        <v>550</v>
      </c>
      <c r="B459" s="230" t="s">
        <v>562</v>
      </c>
      <c r="C459" s="230" t="s">
        <v>228</v>
      </c>
      <c r="D459" s="231" t="s">
        <v>320</v>
      </c>
      <c r="E459" s="230">
        <v>790</v>
      </c>
    </row>
    <row r="460" spans="1:5" s="154" customFormat="1" ht="22.5">
      <c r="A460" s="212" t="s">
        <v>550</v>
      </c>
      <c r="B460" s="226" t="s">
        <v>564</v>
      </c>
      <c r="C460" s="226"/>
      <c r="D460" s="227" t="s">
        <v>565</v>
      </c>
      <c r="E460" s="226">
        <v>90</v>
      </c>
    </row>
    <row r="461" spans="1:5" s="154" customFormat="1" ht="11.25">
      <c r="A461" s="210" t="s">
        <v>550</v>
      </c>
      <c r="B461" s="228" t="s">
        <v>532</v>
      </c>
      <c r="C461" s="228"/>
      <c r="D461" s="229" t="s">
        <v>533</v>
      </c>
      <c r="E461" s="228">
        <v>90</v>
      </c>
    </row>
    <row r="462" spans="1:5" s="154" customFormat="1" ht="22.5">
      <c r="A462" s="211" t="s">
        <v>550</v>
      </c>
      <c r="B462" s="230" t="s">
        <v>532</v>
      </c>
      <c r="C462" s="230" t="s">
        <v>315</v>
      </c>
      <c r="D462" s="231" t="s">
        <v>316</v>
      </c>
      <c r="E462" s="230">
        <v>90</v>
      </c>
    </row>
    <row r="463" spans="1:5" s="154" customFormat="1" ht="11.25">
      <c r="A463" s="211" t="s">
        <v>550</v>
      </c>
      <c r="B463" s="230" t="s">
        <v>532</v>
      </c>
      <c r="C463" s="230" t="s">
        <v>228</v>
      </c>
      <c r="D463" s="231" t="s">
        <v>320</v>
      </c>
      <c r="E463" s="230">
        <v>90</v>
      </c>
    </row>
    <row r="464" spans="1:5" ht="11.25">
      <c r="A464" s="139" t="s">
        <v>566</v>
      </c>
      <c r="B464" s="139"/>
      <c r="C464" s="139"/>
      <c r="D464" s="140" t="s">
        <v>567</v>
      </c>
      <c r="E464" s="141">
        <v>23212</v>
      </c>
    </row>
    <row r="465" spans="1:5" ht="22.5">
      <c r="A465" s="142" t="s">
        <v>566</v>
      </c>
      <c r="B465" s="142" t="s">
        <v>524</v>
      </c>
      <c r="C465" s="142"/>
      <c r="D465" s="171" t="s">
        <v>525</v>
      </c>
      <c r="E465" s="144">
        <v>22732</v>
      </c>
    </row>
    <row r="466" spans="1:5" ht="11.25">
      <c r="A466" s="145" t="s">
        <v>566</v>
      </c>
      <c r="B466" s="145" t="s">
        <v>528</v>
      </c>
      <c r="C466" s="145"/>
      <c r="D466" s="168" t="s">
        <v>314</v>
      </c>
      <c r="E466" s="147">
        <v>21939</v>
      </c>
    </row>
    <row r="467" spans="1:5" ht="33.75">
      <c r="A467" s="148" t="s">
        <v>566</v>
      </c>
      <c r="B467" s="148" t="s">
        <v>528</v>
      </c>
      <c r="C467" s="148" t="s">
        <v>252</v>
      </c>
      <c r="D467" s="170" t="s">
        <v>568</v>
      </c>
      <c r="E467" s="150">
        <v>4096.2</v>
      </c>
    </row>
    <row r="468" spans="1:5" ht="11.25">
      <c r="A468" s="148" t="s">
        <v>566</v>
      </c>
      <c r="B468" s="148" t="s">
        <v>528</v>
      </c>
      <c r="C468" s="148" t="s">
        <v>169</v>
      </c>
      <c r="D468" s="170" t="s">
        <v>392</v>
      </c>
      <c r="E468" s="150">
        <v>4096.2</v>
      </c>
    </row>
    <row r="469" spans="1:5" ht="11.25">
      <c r="A469" s="148" t="s">
        <v>566</v>
      </c>
      <c r="B469" s="148" t="s">
        <v>528</v>
      </c>
      <c r="C469" s="148" t="s">
        <v>262</v>
      </c>
      <c r="D469" s="170" t="s">
        <v>263</v>
      </c>
      <c r="E469" s="150">
        <v>914.6</v>
      </c>
    </row>
    <row r="470" spans="1:5" ht="11.25">
      <c r="A470" s="148" t="s">
        <v>566</v>
      </c>
      <c r="B470" s="148" t="s">
        <v>528</v>
      </c>
      <c r="C470" s="148" t="s">
        <v>264</v>
      </c>
      <c r="D470" s="170" t="s">
        <v>569</v>
      </c>
      <c r="E470" s="150">
        <v>914.6</v>
      </c>
    </row>
    <row r="471" spans="1:5" ht="22.5">
      <c r="A471" s="148" t="s">
        <v>566</v>
      </c>
      <c r="B471" s="148" t="s">
        <v>528</v>
      </c>
      <c r="C471" s="148" t="s">
        <v>315</v>
      </c>
      <c r="D471" s="170" t="s">
        <v>316</v>
      </c>
      <c r="E471" s="150">
        <v>16923.9</v>
      </c>
    </row>
    <row r="472" spans="1:5" ht="11.25">
      <c r="A472" s="148" t="s">
        <v>566</v>
      </c>
      <c r="B472" s="148" t="s">
        <v>528</v>
      </c>
      <c r="C472" s="148" t="s">
        <v>228</v>
      </c>
      <c r="D472" s="170" t="s">
        <v>317</v>
      </c>
      <c r="E472" s="150">
        <v>16923.9</v>
      </c>
    </row>
    <row r="473" spans="1:5" ht="11.25">
      <c r="A473" s="148" t="s">
        <v>566</v>
      </c>
      <c r="B473" s="148" t="s">
        <v>528</v>
      </c>
      <c r="C473" s="148" t="s">
        <v>266</v>
      </c>
      <c r="D473" s="170" t="s">
        <v>267</v>
      </c>
      <c r="E473" s="150">
        <v>4.3</v>
      </c>
    </row>
    <row r="474" spans="1:5" ht="11.25">
      <c r="A474" s="148" t="s">
        <v>566</v>
      </c>
      <c r="B474" s="148" t="s">
        <v>528</v>
      </c>
      <c r="C474" s="148" t="s">
        <v>268</v>
      </c>
      <c r="D474" s="170" t="s">
        <v>269</v>
      </c>
      <c r="E474" s="150">
        <v>4.3</v>
      </c>
    </row>
    <row r="475" spans="1:5" ht="11.25">
      <c r="A475" s="145" t="s">
        <v>566</v>
      </c>
      <c r="B475" s="145" t="s">
        <v>529</v>
      </c>
      <c r="C475" s="145"/>
      <c r="D475" s="168" t="s">
        <v>319</v>
      </c>
      <c r="E475" s="147">
        <v>23</v>
      </c>
    </row>
    <row r="476" spans="1:5" ht="22.5">
      <c r="A476" s="148" t="s">
        <v>566</v>
      </c>
      <c r="B476" s="148" t="s">
        <v>529</v>
      </c>
      <c r="C476" s="148" t="s">
        <v>315</v>
      </c>
      <c r="D476" s="170" t="s">
        <v>316</v>
      </c>
      <c r="E476" s="150">
        <v>6.5</v>
      </c>
    </row>
    <row r="477" spans="1:5" ht="11.25">
      <c r="A477" s="148" t="s">
        <v>566</v>
      </c>
      <c r="B477" s="148" t="s">
        <v>529</v>
      </c>
      <c r="C477" s="148" t="s">
        <v>228</v>
      </c>
      <c r="D477" s="170" t="s">
        <v>317</v>
      </c>
      <c r="E477" s="150">
        <v>6.5</v>
      </c>
    </row>
    <row r="478" spans="1:5" ht="11.25">
      <c r="A478" s="148" t="s">
        <v>566</v>
      </c>
      <c r="B478" s="148" t="s">
        <v>529</v>
      </c>
      <c r="C478" s="148" t="s">
        <v>266</v>
      </c>
      <c r="D478" s="170" t="s">
        <v>267</v>
      </c>
      <c r="E478" s="150">
        <v>16.5</v>
      </c>
    </row>
    <row r="479" spans="1:5" ht="11.25">
      <c r="A479" s="148" t="s">
        <v>566</v>
      </c>
      <c r="B479" s="148" t="s">
        <v>529</v>
      </c>
      <c r="C479" s="148" t="s">
        <v>270</v>
      </c>
      <c r="D479" s="170" t="s">
        <v>271</v>
      </c>
      <c r="E479" s="150">
        <v>16.5</v>
      </c>
    </row>
    <row r="480" spans="1:5" ht="11.25">
      <c r="A480" s="145" t="s">
        <v>566</v>
      </c>
      <c r="B480" s="145" t="s">
        <v>530</v>
      </c>
      <c r="C480" s="145"/>
      <c r="D480" s="168" t="s">
        <v>531</v>
      </c>
      <c r="E480" s="147">
        <v>770</v>
      </c>
    </row>
    <row r="481" spans="1:5" ht="22.5">
      <c r="A481" s="148" t="s">
        <v>566</v>
      </c>
      <c r="B481" s="148" t="s">
        <v>530</v>
      </c>
      <c r="C481" s="148" t="s">
        <v>315</v>
      </c>
      <c r="D481" s="170" t="s">
        <v>316</v>
      </c>
      <c r="E481" s="150">
        <v>27</v>
      </c>
    </row>
    <row r="482" spans="1:5" ht="11.25">
      <c r="A482" s="148" t="s">
        <v>566</v>
      </c>
      <c r="B482" s="148" t="s">
        <v>530</v>
      </c>
      <c r="C482" s="148" t="s">
        <v>228</v>
      </c>
      <c r="D482" s="170" t="s">
        <v>317</v>
      </c>
      <c r="E482" s="150">
        <v>27</v>
      </c>
    </row>
    <row r="483" spans="1:5" ht="11.25">
      <c r="A483" s="148" t="s">
        <v>566</v>
      </c>
      <c r="B483" s="148" t="s">
        <v>530</v>
      </c>
      <c r="C483" s="148" t="s">
        <v>266</v>
      </c>
      <c r="D483" s="170" t="s">
        <v>267</v>
      </c>
      <c r="E483" s="150">
        <v>743</v>
      </c>
    </row>
    <row r="484" spans="1:5" ht="11.25">
      <c r="A484" s="148" t="s">
        <v>566</v>
      </c>
      <c r="B484" s="148" t="s">
        <v>530</v>
      </c>
      <c r="C484" s="148" t="s">
        <v>270</v>
      </c>
      <c r="D484" s="170" t="s">
        <v>271</v>
      </c>
      <c r="E484" s="150">
        <v>743</v>
      </c>
    </row>
    <row r="485" spans="1:5" ht="22.5">
      <c r="A485" s="142" t="s">
        <v>566</v>
      </c>
      <c r="B485" s="142" t="s">
        <v>478</v>
      </c>
      <c r="C485" s="142"/>
      <c r="D485" s="171" t="s">
        <v>479</v>
      </c>
      <c r="E485" s="144">
        <v>480</v>
      </c>
    </row>
    <row r="486" spans="1:5" ht="11.25">
      <c r="A486" s="145" t="s">
        <v>566</v>
      </c>
      <c r="B486" s="145" t="s">
        <v>532</v>
      </c>
      <c r="C486" s="145"/>
      <c r="D486" s="168" t="s">
        <v>533</v>
      </c>
      <c r="E486" s="147">
        <v>480</v>
      </c>
    </row>
    <row r="487" spans="1:5" ht="22.5">
      <c r="A487" s="148" t="s">
        <v>566</v>
      </c>
      <c r="B487" s="148" t="s">
        <v>532</v>
      </c>
      <c r="C487" s="148" t="s">
        <v>315</v>
      </c>
      <c r="D487" s="170" t="s">
        <v>316</v>
      </c>
      <c r="E487" s="150">
        <v>480</v>
      </c>
    </row>
    <row r="488" spans="1:5" ht="11.25">
      <c r="A488" s="148" t="s">
        <v>566</v>
      </c>
      <c r="B488" s="148" t="s">
        <v>532</v>
      </c>
      <c r="C488" s="148" t="s">
        <v>228</v>
      </c>
      <c r="D488" s="170" t="s">
        <v>317</v>
      </c>
      <c r="E488" s="150">
        <v>480</v>
      </c>
    </row>
    <row r="489" spans="1:5" ht="11.25">
      <c r="A489" s="136" t="s">
        <v>159</v>
      </c>
      <c r="B489" s="136"/>
      <c r="C489" s="136"/>
      <c r="D489" s="137" t="s">
        <v>570</v>
      </c>
      <c r="E489" s="138">
        <v>99510.4</v>
      </c>
    </row>
    <row r="490" spans="1:5" ht="11.25">
      <c r="A490" s="232" t="s">
        <v>571</v>
      </c>
      <c r="B490" s="232"/>
      <c r="C490" s="232"/>
      <c r="D490" s="233" t="s">
        <v>572</v>
      </c>
      <c r="E490" s="232">
        <v>99510.4</v>
      </c>
    </row>
    <row r="491" spans="1:5" s="154" customFormat="1" ht="22.5">
      <c r="A491" s="212" t="s">
        <v>571</v>
      </c>
      <c r="B491" s="212" t="s">
        <v>311</v>
      </c>
      <c r="C491" s="212"/>
      <c r="D491" s="234" t="s">
        <v>312</v>
      </c>
      <c r="E491" s="144">
        <v>98450.6</v>
      </c>
    </row>
    <row r="492" spans="1:5" s="154" customFormat="1" ht="11.25">
      <c r="A492" s="210" t="s">
        <v>571</v>
      </c>
      <c r="B492" s="210" t="s">
        <v>313</v>
      </c>
      <c r="C492" s="210"/>
      <c r="D492" s="235" t="s">
        <v>314</v>
      </c>
      <c r="E492" s="147">
        <v>93930.3</v>
      </c>
    </row>
    <row r="493" spans="1:5" s="154" customFormat="1" ht="22.5">
      <c r="A493" s="211" t="s">
        <v>571</v>
      </c>
      <c r="B493" s="211" t="s">
        <v>313</v>
      </c>
      <c r="C493" s="211" t="s">
        <v>315</v>
      </c>
      <c r="D493" s="236" t="s">
        <v>316</v>
      </c>
      <c r="E493" s="150">
        <v>93930.3</v>
      </c>
    </row>
    <row r="494" spans="1:5" s="154" customFormat="1" ht="11.25">
      <c r="A494" s="211" t="s">
        <v>571</v>
      </c>
      <c r="B494" s="211" t="s">
        <v>313</v>
      </c>
      <c r="C494" s="211" t="s">
        <v>228</v>
      </c>
      <c r="D494" s="236" t="s">
        <v>320</v>
      </c>
      <c r="E494" s="211">
        <v>93930.3</v>
      </c>
    </row>
    <row r="495" spans="1:5" s="154" customFormat="1" ht="11.25">
      <c r="A495" s="210" t="s">
        <v>571</v>
      </c>
      <c r="B495" s="210" t="s">
        <v>318</v>
      </c>
      <c r="C495" s="210"/>
      <c r="D495" s="235" t="s">
        <v>319</v>
      </c>
      <c r="E495" s="147">
        <v>3296.4</v>
      </c>
    </row>
    <row r="496" spans="1:5" s="154" customFormat="1" ht="22.5">
      <c r="A496" s="211" t="s">
        <v>571</v>
      </c>
      <c r="B496" s="211" t="s">
        <v>318</v>
      </c>
      <c r="C496" s="211" t="s">
        <v>315</v>
      </c>
      <c r="D496" s="236" t="s">
        <v>316</v>
      </c>
      <c r="E496" s="150">
        <v>3296.4</v>
      </c>
    </row>
    <row r="497" spans="1:5" s="154" customFormat="1" ht="11.25">
      <c r="A497" s="211" t="s">
        <v>573</v>
      </c>
      <c r="B497" s="211" t="s">
        <v>318</v>
      </c>
      <c r="C497" s="211" t="s">
        <v>228</v>
      </c>
      <c r="D497" s="236" t="s">
        <v>320</v>
      </c>
      <c r="E497" s="211">
        <v>3296.4</v>
      </c>
    </row>
    <row r="498" spans="1:5" s="154" customFormat="1" ht="11.25">
      <c r="A498" s="210" t="s">
        <v>571</v>
      </c>
      <c r="B498" s="210" t="s">
        <v>574</v>
      </c>
      <c r="C498" s="210"/>
      <c r="D498" s="235" t="s">
        <v>575</v>
      </c>
      <c r="E498" s="147">
        <v>1223.9</v>
      </c>
    </row>
    <row r="499" spans="1:5" s="154" customFormat="1" ht="22.5">
      <c r="A499" s="211" t="s">
        <v>571</v>
      </c>
      <c r="B499" s="211" t="s">
        <v>574</v>
      </c>
      <c r="C499" s="211" t="s">
        <v>315</v>
      </c>
      <c r="D499" s="236" t="s">
        <v>316</v>
      </c>
      <c r="E499" s="150">
        <v>1223.9</v>
      </c>
    </row>
    <row r="500" spans="1:5" s="154" customFormat="1" ht="11.25">
      <c r="A500" s="211" t="s">
        <v>571</v>
      </c>
      <c r="B500" s="211" t="s">
        <v>576</v>
      </c>
      <c r="C500" s="211" t="s">
        <v>228</v>
      </c>
      <c r="D500" s="236" t="s">
        <v>320</v>
      </c>
      <c r="E500" s="150">
        <v>1223.9</v>
      </c>
    </row>
    <row r="501" spans="1:5" s="154" customFormat="1" ht="33.75">
      <c r="A501" s="142" t="s">
        <v>571</v>
      </c>
      <c r="B501" s="142" t="s">
        <v>388</v>
      </c>
      <c r="C501" s="142"/>
      <c r="D501" s="143" t="s">
        <v>389</v>
      </c>
      <c r="E501" s="144">
        <v>888.8</v>
      </c>
    </row>
    <row r="502" spans="1:5" s="154" customFormat="1" ht="11.25">
      <c r="A502" s="145" t="s">
        <v>571</v>
      </c>
      <c r="B502" s="145" t="s">
        <v>395</v>
      </c>
      <c r="C502" s="145"/>
      <c r="D502" s="146" t="s">
        <v>396</v>
      </c>
      <c r="E502" s="147">
        <v>888.8</v>
      </c>
    </row>
    <row r="503" spans="1:5" s="154" customFormat="1" ht="22.5">
      <c r="A503" s="148" t="s">
        <v>571</v>
      </c>
      <c r="B503" s="148" t="s">
        <v>395</v>
      </c>
      <c r="C503" s="148" t="s">
        <v>315</v>
      </c>
      <c r="D503" s="149" t="s">
        <v>316</v>
      </c>
      <c r="E503" s="150">
        <v>888.8</v>
      </c>
    </row>
    <row r="504" spans="1:5" s="154" customFormat="1" ht="11.25">
      <c r="A504" s="148" t="s">
        <v>571</v>
      </c>
      <c r="B504" s="148" t="s">
        <v>395</v>
      </c>
      <c r="C504" s="148" t="s">
        <v>228</v>
      </c>
      <c r="D504" s="149" t="s">
        <v>320</v>
      </c>
      <c r="E504" s="150">
        <v>888.8</v>
      </c>
    </row>
    <row r="505" spans="1:5" s="154" customFormat="1" ht="22.5">
      <c r="A505" s="142" t="s">
        <v>571</v>
      </c>
      <c r="B505" s="142" t="s">
        <v>478</v>
      </c>
      <c r="C505" s="142"/>
      <c r="D505" s="171" t="s">
        <v>479</v>
      </c>
      <c r="E505" s="144">
        <v>171</v>
      </c>
    </row>
    <row r="506" spans="1:5" s="154" customFormat="1" ht="11.25">
      <c r="A506" s="167" t="s">
        <v>571</v>
      </c>
      <c r="B506" s="167" t="s">
        <v>532</v>
      </c>
      <c r="C506" s="167"/>
      <c r="D506" s="146" t="s">
        <v>533</v>
      </c>
      <c r="E506" s="147">
        <v>171</v>
      </c>
    </row>
    <row r="507" spans="1:5" s="154" customFormat="1" ht="22.5">
      <c r="A507" s="169" t="s">
        <v>571</v>
      </c>
      <c r="B507" s="169" t="s">
        <v>532</v>
      </c>
      <c r="C507" s="169" t="s">
        <v>315</v>
      </c>
      <c r="D507" s="149" t="s">
        <v>316</v>
      </c>
      <c r="E507" s="150">
        <v>171</v>
      </c>
    </row>
    <row r="508" spans="1:5" s="154" customFormat="1" ht="11.25">
      <c r="A508" s="169" t="s">
        <v>571</v>
      </c>
      <c r="B508" s="169" t="s">
        <v>532</v>
      </c>
      <c r="C508" s="169" t="s">
        <v>228</v>
      </c>
      <c r="D508" s="149" t="s">
        <v>320</v>
      </c>
      <c r="E508" s="150">
        <v>171</v>
      </c>
    </row>
    <row r="509" spans="1:5" s="191" customFormat="1" ht="10.5">
      <c r="A509" s="136" t="s">
        <v>577</v>
      </c>
      <c r="B509" s="136"/>
      <c r="C509" s="136"/>
      <c r="D509" s="137" t="s">
        <v>578</v>
      </c>
      <c r="E509" s="138">
        <v>149538</v>
      </c>
    </row>
    <row r="510" spans="1:5" s="191" customFormat="1" ht="10.5">
      <c r="A510" s="139" t="s">
        <v>579</v>
      </c>
      <c r="B510" s="139"/>
      <c r="C510" s="139"/>
      <c r="D510" s="177" t="s">
        <v>580</v>
      </c>
      <c r="E510" s="141">
        <v>0</v>
      </c>
    </row>
    <row r="511" spans="1:5" s="191" customFormat="1" ht="22.5">
      <c r="A511" s="142" t="s">
        <v>579</v>
      </c>
      <c r="B511" s="142" t="s">
        <v>295</v>
      </c>
      <c r="C511" s="142"/>
      <c r="D511" s="143" t="s">
        <v>296</v>
      </c>
      <c r="E511" s="144">
        <v>0</v>
      </c>
    </row>
    <row r="512" spans="1:5" s="191" customFormat="1" ht="11.25">
      <c r="A512" s="145" t="s">
        <v>579</v>
      </c>
      <c r="B512" s="145" t="s">
        <v>581</v>
      </c>
      <c r="C512" s="145"/>
      <c r="D512" s="146" t="s">
        <v>582</v>
      </c>
      <c r="E512" s="147">
        <v>0</v>
      </c>
    </row>
    <row r="513" spans="1:5" s="191" customFormat="1" ht="11.25">
      <c r="A513" s="148" t="s">
        <v>579</v>
      </c>
      <c r="B513" s="148" t="s">
        <v>581</v>
      </c>
      <c r="C513" s="148" t="s">
        <v>554</v>
      </c>
      <c r="D513" s="149" t="s">
        <v>583</v>
      </c>
      <c r="E513" s="153">
        <v>0</v>
      </c>
    </row>
    <row r="514" spans="1:5" s="237" customFormat="1" ht="11.25">
      <c r="A514" s="148" t="s">
        <v>579</v>
      </c>
      <c r="B514" s="148" t="s">
        <v>581</v>
      </c>
      <c r="C514" s="148" t="s">
        <v>584</v>
      </c>
      <c r="D514" s="149" t="s">
        <v>585</v>
      </c>
      <c r="E514" s="153">
        <v>0</v>
      </c>
    </row>
    <row r="515" spans="1:5" s="191" customFormat="1" ht="10.5">
      <c r="A515" s="139" t="s">
        <v>586</v>
      </c>
      <c r="B515" s="139"/>
      <c r="C515" s="139"/>
      <c r="D515" s="238" t="s">
        <v>587</v>
      </c>
      <c r="E515" s="141">
        <v>110440.2</v>
      </c>
    </row>
    <row r="516" spans="1:5" s="191" customFormat="1" ht="22.5">
      <c r="A516" s="142" t="s">
        <v>586</v>
      </c>
      <c r="B516" s="142" t="s">
        <v>524</v>
      </c>
      <c r="C516" s="142"/>
      <c r="D516" s="143" t="s">
        <v>525</v>
      </c>
      <c r="E516" s="144">
        <v>3540.6</v>
      </c>
    </row>
    <row r="517" spans="1:5" s="191" customFormat="1" ht="11.25">
      <c r="A517" s="145" t="s">
        <v>586</v>
      </c>
      <c r="B517" s="145" t="s">
        <v>588</v>
      </c>
      <c r="C517" s="145"/>
      <c r="D517" s="146" t="s">
        <v>589</v>
      </c>
      <c r="E517" s="147">
        <v>3540.6</v>
      </c>
    </row>
    <row r="518" spans="1:5" s="191" customFormat="1" ht="11.25">
      <c r="A518" s="148" t="s">
        <v>586</v>
      </c>
      <c r="B518" s="148" t="s">
        <v>588</v>
      </c>
      <c r="C518" s="148" t="s">
        <v>554</v>
      </c>
      <c r="D518" s="149" t="s">
        <v>590</v>
      </c>
      <c r="E518" s="150">
        <v>263.3</v>
      </c>
    </row>
    <row r="519" spans="1:5" s="191" customFormat="1" ht="11.25">
      <c r="A519" s="148" t="s">
        <v>586</v>
      </c>
      <c r="B519" s="148" t="s">
        <v>588</v>
      </c>
      <c r="C519" s="148" t="s">
        <v>584</v>
      </c>
      <c r="D519" s="149" t="s">
        <v>585</v>
      </c>
      <c r="E519" s="150">
        <v>263.3</v>
      </c>
    </row>
    <row r="520" spans="1:5" s="191" customFormat="1" ht="22.5">
      <c r="A520" s="148" t="s">
        <v>586</v>
      </c>
      <c r="B520" s="148" t="s">
        <v>588</v>
      </c>
      <c r="C520" s="148" t="s">
        <v>315</v>
      </c>
      <c r="D520" s="149" t="s">
        <v>316</v>
      </c>
      <c r="E520" s="150">
        <v>3277.3</v>
      </c>
    </row>
    <row r="521" spans="1:5" s="191" customFormat="1" ht="11.25">
      <c r="A521" s="148" t="s">
        <v>586</v>
      </c>
      <c r="B521" s="148" t="s">
        <v>588</v>
      </c>
      <c r="C521" s="148" t="s">
        <v>228</v>
      </c>
      <c r="D521" s="149" t="s">
        <v>320</v>
      </c>
      <c r="E521" s="150">
        <v>3277.3</v>
      </c>
    </row>
    <row r="522" spans="1:5" s="191" customFormat="1" ht="22.5">
      <c r="A522" s="142" t="s">
        <v>586</v>
      </c>
      <c r="B522" s="142" t="s">
        <v>311</v>
      </c>
      <c r="C522" s="142"/>
      <c r="D522" s="143" t="s">
        <v>312</v>
      </c>
      <c r="E522" s="144">
        <v>243</v>
      </c>
    </row>
    <row r="523" spans="1:5" s="191" customFormat="1" ht="45">
      <c r="A523" s="145" t="s">
        <v>586</v>
      </c>
      <c r="B523" s="145" t="s">
        <v>591</v>
      </c>
      <c r="C523" s="145"/>
      <c r="D523" s="146" t="s">
        <v>592</v>
      </c>
      <c r="E523" s="147">
        <v>13.5</v>
      </c>
    </row>
    <row r="524" spans="1:5" s="191" customFormat="1" ht="22.5">
      <c r="A524" s="148" t="s">
        <v>586</v>
      </c>
      <c r="B524" s="148" t="s">
        <v>591</v>
      </c>
      <c r="C524" s="148" t="s">
        <v>315</v>
      </c>
      <c r="D524" s="149" t="s">
        <v>316</v>
      </c>
      <c r="E524" s="150">
        <v>13.5</v>
      </c>
    </row>
    <row r="525" spans="1:5" s="191" customFormat="1" ht="11.25">
      <c r="A525" s="148" t="s">
        <v>586</v>
      </c>
      <c r="B525" s="148" t="s">
        <v>591</v>
      </c>
      <c r="C525" s="148" t="s">
        <v>228</v>
      </c>
      <c r="D525" s="149" t="s">
        <v>320</v>
      </c>
      <c r="E525" s="150">
        <v>13.5</v>
      </c>
    </row>
    <row r="526" spans="1:5" s="191" customFormat="1" ht="11.25">
      <c r="A526" s="145" t="s">
        <v>586</v>
      </c>
      <c r="B526" s="145" t="s">
        <v>593</v>
      </c>
      <c r="C526" s="145"/>
      <c r="D526" s="146" t="s">
        <v>589</v>
      </c>
      <c r="E526" s="147">
        <v>229.5</v>
      </c>
    </row>
    <row r="527" spans="1:5" s="180" customFormat="1" ht="22.5">
      <c r="A527" s="148" t="s">
        <v>586</v>
      </c>
      <c r="B527" s="148" t="s">
        <v>593</v>
      </c>
      <c r="C527" s="148" t="s">
        <v>315</v>
      </c>
      <c r="D527" s="149" t="s">
        <v>316</v>
      </c>
      <c r="E527" s="150">
        <v>229.5</v>
      </c>
    </row>
    <row r="528" spans="1:5" s="180" customFormat="1" ht="11.25">
      <c r="A528" s="148" t="s">
        <v>586</v>
      </c>
      <c r="B528" s="148" t="s">
        <v>593</v>
      </c>
      <c r="C528" s="148" t="s">
        <v>228</v>
      </c>
      <c r="D528" s="149" t="s">
        <v>320</v>
      </c>
      <c r="E528" s="150">
        <v>229.5</v>
      </c>
    </row>
    <row r="529" spans="1:5" s="191" customFormat="1" ht="22.5">
      <c r="A529" s="142" t="s">
        <v>586</v>
      </c>
      <c r="B529" s="142" t="s">
        <v>321</v>
      </c>
      <c r="C529" s="142"/>
      <c r="D529" s="143" t="s">
        <v>322</v>
      </c>
      <c r="E529" s="144">
        <v>904.3</v>
      </c>
    </row>
    <row r="530" spans="1:5" s="191" customFormat="1" ht="11.25">
      <c r="A530" s="145" t="s">
        <v>586</v>
      </c>
      <c r="B530" s="145" t="s">
        <v>594</v>
      </c>
      <c r="C530" s="145"/>
      <c r="D530" s="146" t="s">
        <v>595</v>
      </c>
      <c r="E530" s="147">
        <v>904.3</v>
      </c>
    </row>
    <row r="531" spans="1:5" s="191" customFormat="1" ht="11.25">
      <c r="A531" s="148" t="s">
        <v>586</v>
      </c>
      <c r="B531" s="148" t="s">
        <v>594</v>
      </c>
      <c r="C531" s="148" t="s">
        <v>554</v>
      </c>
      <c r="D531" s="170" t="s">
        <v>555</v>
      </c>
      <c r="E531" s="150">
        <v>904.3</v>
      </c>
    </row>
    <row r="532" spans="1:5" s="191" customFormat="1" ht="11.25">
      <c r="A532" s="148" t="s">
        <v>586</v>
      </c>
      <c r="B532" s="148" t="s">
        <v>594</v>
      </c>
      <c r="C532" s="148" t="s">
        <v>584</v>
      </c>
      <c r="D532" s="170" t="s">
        <v>585</v>
      </c>
      <c r="E532" s="150">
        <v>904.3</v>
      </c>
    </row>
    <row r="533" spans="1:5" ht="22.5">
      <c r="A533" s="142" t="s">
        <v>586</v>
      </c>
      <c r="B533" s="142" t="s">
        <v>354</v>
      </c>
      <c r="C533" s="142"/>
      <c r="D533" s="143" t="s">
        <v>355</v>
      </c>
      <c r="E533" s="144">
        <v>104102.9</v>
      </c>
    </row>
    <row r="534" spans="1:5" s="191" customFormat="1" ht="11.25">
      <c r="A534" s="145" t="s">
        <v>586</v>
      </c>
      <c r="B534" s="145" t="s">
        <v>596</v>
      </c>
      <c r="C534" s="145"/>
      <c r="D534" s="146" t="s">
        <v>597</v>
      </c>
      <c r="E534" s="147">
        <v>104102.9</v>
      </c>
    </row>
    <row r="535" spans="1:5" s="191" customFormat="1" ht="11.25">
      <c r="A535" s="148" t="s">
        <v>586</v>
      </c>
      <c r="B535" s="148" t="s">
        <v>596</v>
      </c>
      <c r="C535" s="148" t="s">
        <v>554</v>
      </c>
      <c r="D535" s="149" t="s">
        <v>555</v>
      </c>
      <c r="E535" s="150">
        <v>104102.9</v>
      </c>
    </row>
    <row r="536" spans="1:5" s="237" customFormat="1" ht="11.25">
      <c r="A536" s="148" t="s">
        <v>586</v>
      </c>
      <c r="B536" s="148" t="s">
        <v>596</v>
      </c>
      <c r="C536" s="148" t="s">
        <v>556</v>
      </c>
      <c r="D536" s="149" t="s">
        <v>557</v>
      </c>
      <c r="E536" s="150">
        <v>104102.9</v>
      </c>
    </row>
    <row r="537" spans="1:5" s="237" customFormat="1" ht="22.5">
      <c r="A537" s="142" t="s">
        <v>586</v>
      </c>
      <c r="B537" s="142" t="s">
        <v>598</v>
      </c>
      <c r="C537" s="142"/>
      <c r="D537" s="143" t="s">
        <v>599</v>
      </c>
      <c r="E537" s="144">
        <v>900</v>
      </c>
    </row>
    <row r="538" spans="1:5" s="237" customFormat="1" ht="11.25">
      <c r="A538" s="145" t="s">
        <v>586</v>
      </c>
      <c r="B538" s="145" t="s">
        <v>600</v>
      </c>
      <c r="C538" s="145"/>
      <c r="D538" s="146" t="s">
        <v>601</v>
      </c>
      <c r="E538" s="147">
        <v>900</v>
      </c>
    </row>
    <row r="539" spans="1:5" s="237" customFormat="1" ht="11.25">
      <c r="A539" s="148" t="s">
        <v>586</v>
      </c>
      <c r="B539" s="148" t="s">
        <v>600</v>
      </c>
      <c r="C539" s="148" t="s">
        <v>554</v>
      </c>
      <c r="D539" s="149" t="s">
        <v>555</v>
      </c>
      <c r="E539" s="150">
        <v>900</v>
      </c>
    </row>
    <row r="540" spans="1:5" s="237" customFormat="1" ht="11.25">
      <c r="A540" s="148" t="s">
        <v>586</v>
      </c>
      <c r="B540" s="148" t="s">
        <v>600</v>
      </c>
      <c r="C540" s="148" t="s">
        <v>584</v>
      </c>
      <c r="D540" s="149" t="s">
        <v>602</v>
      </c>
      <c r="E540" s="150">
        <v>900</v>
      </c>
    </row>
    <row r="541" spans="1:5" s="239" customFormat="1" ht="22.5">
      <c r="A541" s="142" t="s">
        <v>586</v>
      </c>
      <c r="B541" s="142" t="s">
        <v>415</v>
      </c>
      <c r="C541" s="142"/>
      <c r="D541" s="143" t="s">
        <v>416</v>
      </c>
      <c r="E541" s="144">
        <v>749.4</v>
      </c>
    </row>
    <row r="542" spans="1:5" s="239" customFormat="1" ht="22.5">
      <c r="A542" s="145" t="s">
        <v>586</v>
      </c>
      <c r="B542" s="145" t="s">
        <v>603</v>
      </c>
      <c r="C542" s="145"/>
      <c r="D542" s="146" t="s">
        <v>604</v>
      </c>
      <c r="E542" s="147">
        <v>749.4</v>
      </c>
    </row>
    <row r="543" spans="1:5" s="180" customFormat="1" ht="11.25">
      <c r="A543" s="148" t="s">
        <v>586</v>
      </c>
      <c r="B543" s="148" t="s">
        <v>603</v>
      </c>
      <c r="C543" s="148" t="s">
        <v>554</v>
      </c>
      <c r="D543" s="149" t="s">
        <v>555</v>
      </c>
      <c r="E543" s="150">
        <v>749.4</v>
      </c>
    </row>
    <row r="544" spans="1:5" s="180" customFormat="1" ht="11.25">
      <c r="A544" s="148" t="s">
        <v>586</v>
      </c>
      <c r="B544" s="148" t="s">
        <v>603</v>
      </c>
      <c r="C544" s="148" t="s">
        <v>556</v>
      </c>
      <c r="D544" s="149" t="s">
        <v>557</v>
      </c>
      <c r="E544" s="150">
        <v>749.4</v>
      </c>
    </row>
    <row r="545" spans="1:5" s="191" customFormat="1" ht="10.5">
      <c r="A545" s="139" t="s">
        <v>605</v>
      </c>
      <c r="B545" s="240"/>
      <c r="C545" s="240"/>
      <c r="D545" s="177" t="s">
        <v>606</v>
      </c>
      <c r="E545" s="141">
        <v>37571.4</v>
      </c>
    </row>
    <row r="546" spans="1:5" s="191" customFormat="1" ht="22.5">
      <c r="A546" s="142" t="s">
        <v>605</v>
      </c>
      <c r="B546" s="241" t="s">
        <v>524</v>
      </c>
      <c r="C546" s="241"/>
      <c r="D546" s="242" t="s">
        <v>525</v>
      </c>
      <c r="E546" s="144">
        <v>32505.7</v>
      </c>
    </row>
    <row r="547" spans="1:5" s="191" customFormat="1" ht="33.75">
      <c r="A547" s="145" t="s">
        <v>605</v>
      </c>
      <c r="B547" s="243" t="s">
        <v>607</v>
      </c>
      <c r="C547" s="243"/>
      <c r="D547" s="244" t="s">
        <v>608</v>
      </c>
      <c r="E547" s="147">
        <v>32505.7</v>
      </c>
    </row>
    <row r="548" spans="1:5" s="191" customFormat="1" ht="11.25">
      <c r="A548" s="148" t="s">
        <v>605</v>
      </c>
      <c r="B548" s="245" t="s">
        <v>607</v>
      </c>
      <c r="C548" s="245" t="s">
        <v>554</v>
      </c>
      <c r="D548" s="246" t="s">
        <v>590</v>
      </c>
      <c r="E548" s="150">
        <v>32505.7</v>
      </c>
    </row>
    <row r="549" spans="1:5" s="191" customFormat="1" ht="11.25">
      <c r="A549" s="148" t="s">
        <v>605</v>
      </c>
      <c r="B549" s="245" t="s">
        <v>607</v>
      </c>
      <c r="C549" s="245" t="s">
        <v>584</v>
      </c>
      <c r="D549" s="246" t="s">
        <v>585</v>
      </c>
      <c r="E549" s="150">
        <v>32505.7</v>
      </c>
    </row>
    <row r="550" spans="1:5" s="180" customFormat="1" ht="22.5">
      <c r="A550" s="142" t="s">
        <v>605</v>
      </c>
      <c r="B550" s="142" t="s">
        <v>321</v>
      </c>
      <c r="C550" s="142"/>
      <c r="D550" s="143" t="s">
        <v>322</v>
      </c>
      <c r="E550" s="144">
        <v>5065.7</v>
      </c>
    </row>
    <row r="551" spans="1:5" s="180" customFormat="1" ht="33.75">
      <c r="A551" s="145" t="s">
        <v>605</v>
      </c>
      <c r="B551" s="145" t="s">
        <v>609</v>
      </c>
      <c r="C551" s="145"/>
      <c r="D551" s="146" t="s">
        <v>610</v>
      </c>
      <c r="E551" s="147">
        <v>1181.2</v>
      </c>
    </row>
    <row r="552" spans="1:5" s="180" customFormat="1" ht="11.25">
      <c r="A552" s="148" t="s">
        <v>605</v>
      </c>
      <c r="B552" s="148" t="s">
        <v>609</v>
      </c>
      <c r="C552" s="148" t="s">
        <v>266</v>
      </c>
      <c r="D552" s="149" t="s">
        <v>267</v>
      </c>
      <c r="E552" s="150">
        <v>1181.2</v>
      </c>
    </row>
    <row r="553" spans="1:5" s="180" customFormat="1" ht="11.25">
      <c r="A553" s="148" t="s">
        <v>605</v>
      </c>
      <c r="B553" s="148" t="s">
        <v>609</v>
      </c>
      <c r="C553" s="148" t="s">
        <v>270</v>
      </c>
      <c r="D553" s="149" t="s">
        <v>271</v>
      </c>
      <c r="E553" s="150">
        <v>1181.2</v>
      </c>
    </row>
    <row r="554" spans="1:5" s="180" customFormat="1" ht="33.75">
      <c r="A554" s="145" t="s">
        <v>605</v>
      </c>
      <c r="B554" s="145" t="s">
        <v>611</v>
      </c>
      <c r="C554" s="145"/>
      <c r="D554" s="146" t="s">
        <v>610</v>
      </c>
      <c r="E554" s="147">
        <v>3884.5</v>
      </c>
    </row>
    <row r="555" spans="1:5" s="180" customFormat="1" ht="11.25">
      <c r="A555" s="151" t="s">
        <v>605</v>
      </c>
      <c r="B555" s="151" t="s">
        <v>611</v>
      </c>
      <c r="C555" s="151" t="s">
        <v>266</v>
      </c>
      <c r="D555" s="149" t="s">
        <v>267</v>
      </c>
      <c r="E555" s="150">
        <v>3884.5</v>
      </c>
    </row>
    <row r="556" spans="1:5" s="180" customFormat="1" ht="11.25">
      <c r="A556" s="151" t="s">
        <v>605</v>
      </c>
      <c r="B556" s="151" t="s">
        <v>611</v>
      </c>
      <c r="C556" s="151" t="s">
        <v>270</v>
      </c>
      <c r="D556" s="149" t="s">
        <v>271</v>
      </c>
      <c r="E556" s="150">
        <v>3884.5</v>
      </c>
    </row>
    <row r="557" spans="1:5" s="191" customFormat="1" ht="10.5">
      <c r="A557" s="139" t="s">
        <v>612</v>
      </c>
      <c r="B557" s="139"/>
      <c r="C557" s="139"/>
      <c r="D557" s="177" t="s">
        <v>613</v>
      </c>
      <c r="E557" s="141">
        <v>1526.4</v>
      </c>
    </row>
    <row r="558" spans="1:5" ht="22.5">
      <c r="A558" s="142" t="s">
        <v>612</v>
      </c>
      <c r="B558" s="142" t="s">
        <v>321</v>
      </c>
      <c r="C558" s="142"/>
      <c r="D558" s="143" t="s">
        <v>322</v>
      </c>
      <c r="E558" s="144">
        <v>228.2</v>
      </c>
    </row>
    <row r="559" spans="1:5" s="154" customFormat="1" ht="22.5">
      <c r="A559" s="145" t="s">
        <v>612</v>
      </c>
      <c r="B559" s="145" t="s">
        <v>321</v>
      </c>
      <c r="C559" s="145"/>
      <c r="D559" s="146" t="s">
        <v>614</v>
      </c>
      <c r="E559" s="147">
        <v>228.2</v>
      </c>
    </row>
    <row r="560" spans="1:5" s="154" customFormat="1" ht="11.25">
      <c r="A560" s="148" t="s">
        <v>612</v>
      </c>
      <c r="B560" s="148" t="s">
        <v>615</v>
      </c>
      <c r="C560" s="148" t="s">
        <v>554</v>
      </c>
      <c r="D560" s="149" t="s">
        <v>590</v>
      </c>
      <c r="E560" s="150">
        <v>228.2</v>
      </c>
    </row>
    <row r="561" spans="1:5" ht="11.25">
      <c r="A561" s="148" t="s">
        <v>612</v>
      </c>
      <c r="B561" s="148" t="s">
        <v>615</v>
      </c>
      <c r="C561" s="148" t="s">
        <v>556</v>
      </c>
      <c r="D561" s="149" t="s">
        <v>557</v>
      </c>
      <c r="E561" s="150">
        <v>228.2</v>
      </c>
    </row>
    <row r="562" spans="1:5" ht="22.5">
      <c r="A562" s="142" t="s">
        <v>612</v>
      </c>
      <c r="B562" s="142" t="s">
        <v>327</v>
      </c>
      <c r="C562" s="142"/>
      <c r="D562" s="143" t="s">
        <v>328</v>
      </c>
      <c r="E562" s="144">
        <v>1298.2</v>
      </c>
    </row>
    <row r="563" spans="1:5" ht="11.25">
      <c r="A563" s="145" t="s">
        <v>612</v>
      </c>
      <c r="B563" s="145" t="s">
        <v>329</v>
      </c>
      <c r="C563" s="145"/>
      <c r="D563" s="146" t="s">
        <v>330</v>
      </c>
      <c r="E563" s="147">
        <v>937.4</v>
      </c>
    </row>
    <row r="564" spans="1:5" ht="16.5" customHeight="1">
      <c r="A564" s="148" t="s">
        <v>612</v>
      </c>
      <c r="B564" s="148" t="s">
        <v>329</v>
      </c>
      <c r="C564" s="148" t="s">
        <v>315</v>
      </c>
      <c r="D564" s="149" t="s">
        <v>316</v>
      </c>
      <c r="E564" s="150">
        <v>937.4</v>
      </c>
    </row>
    <row r="565" spans="1:5" ht="22.5">
      <c r="A565" s="148" t="s">
        <v>612</v>
      </c>
      <c r="B565" s="148" t="s">
        <v>329</v>
      </c>
      <c r="C565" s="148" t="s">
        <v>510</v>
      </c>
      <c r="D565" s="149" t="s">
        <v>511</v>
      </c>
      <c r="E565" s="150">
        <v>937.4</v>
      </c>
    </row>
    <row r="566" spans="1:5" ht="11.25">
      <c r="A566" s="145" t="s">
        <v>612</v>
      </c>
      <c r="B566" s="145" t="s">
        <v>331</v>
      </c>
      <c r="C566" s="145"/>
      <c r="D566" s="146" t="s">
        <v>332</v>
      </c>
      <c r="E566" s="147">
        <v>80.8</v>
      </c>
    </row>
    <row r="567" spans="1:5" ht="11.25">
      <c r="A567" s="148" t="s">
        <v>612</v>
      </c>
      <c r="B567" s="148" t="s">
        <v>331</v>
      </c>
      <c r="C567" s="148" t="s">
        <v>554</v>
      </c>
      <c r="D567" s="163" t="s">
        <v>590</v>
      </c>
      <c r="E567" s="150">
        <v>0</v>
      </c>
    </row>
    <row r="568" spans="1:5" ht="13.5" customHeight="1">
      <c r="A568" s="148" t="s">
        <v>612</v>
      </c>
      <c r="B568" s="148" t="s">
        <v>331</v>
      </c>
      <c r="C568" s="148" t="s">
        <v>556</v>
      </c>
      <c r="D568" s="163" t="s">
        <v>557</v>
      </c>
      <c r="E568" s="150">
        <v>0</v>
      </c>
    </row>
    <row r="569" spans="1:5" ht="11.25">
      <c r="A569" s="148" t="s">
        <v>612</v>
      </c>
      <c r="B569" s="148" t="s">
        <v>331</v>
      </c>
      <c r="C569" s="148" t="s">
        <v>266</v>
      </c>
      <c r="D569" s="149" t="s">
        <v>267</v>
      </c>
      <c r="E569" s="150">
        <v>80.8</v>
      </c>
    </row>
    <row r="570" spans="1:5" ht="11.25">
      <c r="A570" s="148" t="s">
        <v>612</v>
      </c>
      <c r="B570" s="148" t="s">
        <v>331</v>
      </c>
      <c r="C570" s="148" t="s">
        <v>270</v>
      </c>
      <c r="D570" s="149" t="s">
        <v>271</v>
      </c>
      <c r="E570" s="150">
        <v>80.8</v>
      </c>
    </row>
    <row r="571" spans="1:5" ht="11.25">
      <c r="A571" s="145" t="s">
        <v>612</v>
      </c>
      <c r="B571" s="145" t="s">
        <v>616</v>
      </c>
      <c r="C571" s="145"/>
      <c r="D571" s="162" t="s">
        <v>617</v>
      </c>
      <c r="E571" s="147">
        <v>260</v>
      </c>
    </row>
    <row r="572" spans="1:5" ht="11.25">
      <c r="A572" s="148" t="s">
        <v>612</v>
      </c>
      <c r="B572" s="148" t="s">
        <v>616</v>
      </c>
      <c r="C572" s="148" t="s">
        <v>554</v>
      </c>
      <c r="D572" s="163" t="s">
        <v>590</v>
      </c>
      <c r="E572" s="150">
        <v>260</v>
      </c>
    </row>
    <row r="573" spans="1:5" ht="11.25">
      <c r="A573" s="148" t="s">
        <v>612</v>
      </c>
      <c r="B573" s="148" t="s">
        <v>616</v>
      </c>
      <c r="C573" s="148" t="s">
        <v>618</v>
      </c>
      <c r="D573" s="163" t="s">
        <v>619</v>
      </c>
      <c r="E573" s="150">
        <v>260</v>
      </c>
    </row>
    <row r="574" spans="1:5" ht="11.25">
      <c r="A574" s="145" t="s">
        <v>612</v>
      </c>
      <c r="B574" s="145" t="s">
        <v>620</v>
      </c>
      <c r="C574" s="145"/>
      <c r="D574" s="162" t="s">
        <v>621</v>
      </c>
      <c r="E574" s="147">
        <v>20</v>
      </c>
    </row>
    <row r="575" spans="1:5" ht="11.25">
      <c r="A575" s="148" t="s">
        <v>612</v>
      </c>
      <c r="B575" s="148" t="s">
        <v>620</v>
      </c>
      <c r="C575" s="148" t="s">
        <v>554</v>
      </c>
      <c r="D575" s="163" t="s">
        <v>590</v>
      </c>
      <c r="E575" s="150">
        <v>20</v>
      </c>
    </row>
    <row r="576" spans="1:5" ht="11.25">
      <c r="A576" s="148" t="s">
        <v>612</v>
      </c>
      <c r="B576" s="148" t="s">
        <v>620</v>
      </c>
      <c r="C576" s="148" t="s">
        <v>618</v>
      </c>
      <c r="D576" s="163" t="s">
        <v>619</v>
      </c>
      <c r="E576" s="150">
        <v>20</v>
      </c>
    </row>
    <row r="577" spans="1:5" s="191" customFormat="1" ht="10.5">
      <c r="A577" s="136" t="s">
        <v>172</v>
      </c>
      <c r="B577" s="136"/>
      <c r="C577" s="136"/>
      <c r="D577" s="190" t="s">
        <v>622</v>
      </c>
      <c r="E577" s="138">
        <v>12573</v>
      </c>
    </row>
    <row r="578" spans="1:5" s="191" customFormat="1" ht="10.5">
      <c r="A578" s="139" t="s">
        <v>623</v>
      </c>
      <c r="B578" s="139"/>
      <c r="C578" s="139"/>
      <c r="D578" s="177" t="s">
        <v>624</v>
      </c>
      <c r="E578" s="141">
        <v>12573</v>
      </c>
    </row>
    <row r="579" spans="1:5" s="191" customFormat="1" ht="22.5">
      <c r="A579" s="142" t="s">
        <v>623</v>
      </c>
      <c r="B579" s="142" t="s">
        <v>543</v>
      </c>
      <c r="C579" s="142"/>
      <c r="D579" s="143" t="s">
        <v>544</v>
      </c>
      <c r="E579" s="144">
        <v>12459</v>
      </c>
    </row>
    <row r="580" spans="1:5" s="191" customFormat="1" ht="11.25">
      <c r="A580" s="145" t="s">
        <v>623</v>
      </c>
      <c r="B580" s="145" t="s">
        <v>545</v>
      </c>
      <c r="C580" s="145"/>
      <c r="D580" s="146" t="s">
        <v>314</v>
      </c>
      <c r="E580" s="147">
        <v>7570.6</v>
      </c>
    </row>
    <row r="581" spans="1:5" s="191" customFormat="1" ht="16.5" customHeight="1">
      <c r="A581" s="148" t="s">
        <v>623</v>
      </c>
      <c r="B581" s="148" t="s">
        <v>545</v>
      </c>
      <c r="C581" s="148" t="s">
        <v>315</v>
      </c>
      <c r="D581" s="149" t="s">
        <v>316</v>
      </c>
      <c r="E581" s="150">
        <v>7570.6</v>
      </c>
    </row>
    <row r="582" spans="1:5" s="191" customFormat="1" ht="11.25">
      <c r="A582" s="148" t="s">
        <v>623</v>
      </c>
      <c r="B582" s="148" t="s">
        <v>545</v>
      </c>
      <c r="C582" s="148" t="s">
        <v>228</v>
      </c>
      <c r="D582" s="149" t="s">
        <v>320</v>
      </c>
      <c r="E582" s="150">
        <v>7570.6</v>
      </c>
    </row>
    <row r="583" spans="1:5" s="191" customFormat="1" ht="11.25">
      <c r="A583" s="145" t="s">
        <v>623</v>
      </c>
      <c r="B583" s="145" t="s">
        <v>546</v>
      </c>
      <c r="C583" s="145"/>
      <c r="D583" s="146" t="s">
        <v>319</v>
      </c>
      <c r="E583" s="147">
        <v>2888.4</v>
      </c>
    </row>
    <row r="584" spans="1:5" s="191" customFormat="1" ht="16.5" customHeight="1">
      <c r="A584" s="148" t="s">
        <v>623</v>
      </c>
      <c r="B584" s="148" t="s">
        <v>546</v>
      </c>
      <c r="C584" s="148" t="s">
        <v>315</v>
      </c>
      <c r="D584" s="149" t="s">
        <v>316</v>
      </c>
      <c r="E584" s="150">
        <v>2888.4</v>
      </c>
    </row>
    <row r="585" spans="1:5" s="191" customFormat="1" ht="11.25">
      <c r="A585" s="148" t="s">
        <v>623</v>
      </c>
      <c r="B585" s="148" t="s">
        <v>546</v>
      </c>
      <c r="C585" s="148" t="s">
        <v>228</v>
      </c>
      <c r="D585" s="149" t="s">
        <v>320</v>
      </c>
      <c r="E585" s="150">
        <v>2888.4</v>
      </c>
    </row>
    <row r="586" spans="1:5" s="247" customFormat="1" ht="11.25">
      <c r="A586" s="145" t="s">
        <v>623</v>
      </c>
      <c r="B586" s="145" t="s">
        <v>547</v>
      </c>
      <c r="C586" s="145"/>
      <c r="D586" s="146" t="s">
        <v>548</v>
      </c>
      <c r="E586" s="147">
        <v>2000</v>
      </c>
    </row>
    <row r="587" spans="1:5" s="247" customFormat="1" ht="15.75" customHeight="1">
      <c r="A587" s="164" t="s">
        <v>623</v>
      </c>
      <c r="B587" s="164" t="s">
        <v>547</v>
      </c>
      <c r="C587" s="164" t="s">
        <v>315</v>
      </c>
      <c r="D587" s="165" t="s">
        <v>316</v>
      </c>
      <c r="E587" s="166">
        <v>2000</v>
      </c>
    </row>
    <row r="588" spans="1:5" s="247" customFormat="1" ht="11.25">
      <c r="A588" s="164" t="s">
        <v>623</v>
      </c>
      <c r="B588" s="164" t="s">
        <v>547</v>
      </c>
      <c r="C588" s="164" t="s">
        <v>228</v>
      </c>
      <c r="D588" s="165" t="s">
        <v>320</v>
      </c>
      <c r="E588" s="166">
        <v>2000</v>
      </c>
    </row>
    <row r="589" spans="1:5" s="247" customFormat="1" ht="33.75">
      <c r="A589" s="248" t="s">
        <v>623</v>
      </c>
      <c r="B589" s="248" t="s">
        <v>388</v>
      </c>
      <c r="C589" s="248"/>
      <c r="D589" s="249" t="s">
        <v>389</v>
      </c>
      <c r="E589" s="250">
        <v>50</v>
      </c>
    </row>
    <row r="590" spans="1:5" s="247" customFormat="1" ht="11.25">
      <c r="A590" s="251" t="s">
        <v>623</v>
      </c>
      <c r="B590" s="251" t="s">
        <v>395</v>
      </c>
      <c r="C590" s="251"/>
      <c r="D590" s="252" t="s">
        <v>396</v>
      </c>
      <c r="E590" s="253">
        <v>50</v>
      </c>
    </row>
    <row r="591" spans="1:5" s="247" customFormat="1" ht="14.25" customHeight="1">
      <c r="A591" s="254" t="s">
        <v>623</v>
      </c>
      <c r="B591" s="254" t="s">
        <v>395</v>
      </c>
      <c r="C591" s="254" t="s">
        <v>315</v>
      </c>
      <c r="D591" s="255" t="s">
        <v>316</v>
      </c>
      <c r="E591" s="256">
        <v>50</v>
      </c>
    </row>
    <row r="592" spans="1:5" s="247" customFormat="1" ht="11.25">
      <c r="A592" s="254" t="s">
        <v>623</v>
      </c>
      <c r="B592" s="254" t="s">
        <v>395</v>
      </c>
      <c r="C592" s="254" t="s">
        <v>228</v>
      </c>
      <c r="D592" s="255" t="s">
        <v>320</v>
      </c>
      <c r="E592" s="256">
        <v>50</v>
      </c>
    </row>
    <row r="593" spans="1:5" s="247" customFormat="1" ht="22.5">
      <c r="A593" s="248" t="s">
        <v>623</v>
      </c>
      <c r="B593" s="248" t="s">
        <v>478</v>
      </c>
      <c r="C593" s="248"/>
      <c r="D593" s="249" t="s">
        <v>479</v>
      </c>
      <c r="E593" s="250">
        <v>64</v>
      </c>
    </row>
    <row r="594" spans="1:5" s="247" customFormat="1" ht="11.25">
      <c r="A594" s="251" t="s">
        <v>623</v>
      </c>
      <c r="B594" s="251" t="s">
        <v>532</v>
      </c>
      <c r="C594" s="251"/>
      <c r="D594" s="252" t="s">
        <v>533</v>
      </c>
      <c r="E594" s="253">
        <v>64</v>
      </c>
    </row>
    <row r="595" spans="1:5" s="247" customFormat="1" ht="22.5">
      <c r="A595" s="254" t="s">
        <v>623</v>
      </c>
      <c r="B595" s="254" t="s">
        <v>532</v>
      </c>
      <c r="C595" s="254" t="s">
        <v>315</v>
      </c>
      <c r="D595" s="255" t="s">
        <v>316</v>
      </c>
      <c r="E595" s="256">
        <v>64</v>
      </c>
    </row>
    <row r="596" spans="1:5" s="247" customFormat="1" ht="11.25">
      <c r="A596" s="254" t="s">
        <v>623</v>
      </c>
      <c r="B596" s="254" t="s">
        <v>532</v>
      </c>
      <c r="C596" s="254" t="s">
        <v>228</v>
      </c>
      <c r="D596" s="255" t="s">
        <v>320</v>
      </c>
      <c r="E596" s="256">
        <v>64</v>
      </c>
    </row>
    <row r="597" spans="1:5" s="260" customFormat="1" ht="11.25">
      <c r="A597" s="257" t="s">
        <v>625</v>
      </c>
      <c r="B597" s="257"/>
      <c r="C597" s="257"/>
      <c r="D597" s="258" t="s">
        <v>626</v>
      </c>
      <c r="E597" s="259">
        <v>5698.9</v>
      </c>
    </row>
    <row r="598" spans="1:5" s="260" customFormat="1" ht="11.25">
      <c r="A598" s="261" t="s">
        <v>627</v>
      </c>
      <c r="B598" s="261"/>
      <c r="C598" s="261"/>
      <c r="D598" s="262" t="s">
        <v>628</v>
      </c>
      <c r="E598" s="263">
        <v>5698.9</v>
      </c>
    </row>
    <row r="599" spans="1:5" s="260" customFormat="1" ht="22.5">
      <c r="A599" s="248" t="s">
        <v>627</v>
      </c>
      <c r="B599" s="248" t="s">
        <v>333</v>
      </c>
      <c r="C599" s="248"/>
      <c r="D599" s="249" t="s">
        <v>334</v>
      </c>
      <c r="E599" s="250">
        <v>5698.9</v>
      </c>
    </row>
    <row r="600" spans="1:5" s="260" customFormat="1" ht="11.25">
      <c r="A600" s="251" t="s">
        <v>627</v>
      </c>
      <c r="B600" s="251" t="s">
        <v>0</v>
      </c>
      <c r="C600" s="251"/>
      <c r="D600" s="252" t="s">
        <v>314</v>
      </c>
      <c r="E600" s="253">
        <v>5698.9</v>
      </c>
    </row>
    <row r="601" spans="1:5" s="260" customFormat="1" ht="15.75" customHeight="1">
      <c r="A601" s="264" t="s">
        <v>627</v>
      </c>
      <c r="B601" s="264" t="s">
        <v>0</v>
      </c>
      <c r="C601" s="264" t="s">
        <v>315</v>
      </c>
      <c r="D601" s="265" t="s">
        <v>316</v>
      </c>
      <c r="E601" s="266">
        <v>5698.9</v>
      </c>
    </row>
    <row r="602" spans="1:5" s="260" customFormat="1" ht="11.25">
      <c r="A602" s="264" t="s">
        <v>627</v>
      </c>
      <c r="B602" s="264" t="s">
        <v>0</v>
      </c>
      <c r="C602" s="264" t="s">
        <v>541</v>
      </c>
      <c r="D602" s="265" t="s">
        <v>549</v>
      </c>
      <c r="E602" s="266">
        <v>5698.9</v>
      </c>
    </row>
    <row r="603" spans="1:5" s="260" customFormat="1" ht="11.25">
      <c r="A603" s="257" t="s">
        <v>103</v>
      </c>
      <c r="B603" s="257"/>
      <c r="C603" s="257"/>
      <c r="D603" s="258" t="s">
        <v>1</v>
      </c>
      <c r="E603" s="259">
        <v>3491</v>
      </c>
    </row>
    <row r="604" spans="1:5" s="260" customFormat="1" ht="11.25">
      <c r="A604" s="261" t="s">
        <v>2</v>
      </c>
      <c r="B604" s="261"/>
      <c r="C604" s="261"/>
      <c r="D604" s="262" t="s">
        <v>3</v>
      </c>
      <c r="E604" s="263">
        <v>3491</v>
      </c>
    </row>
    <row r="605" spans="1:5" s="260" customFormat="1" ht="22.5">
      <c r="A605" s="248" t="s">
        <v>2</v>
      </c>
      <c r="B605" s="248" t="s">
        <v>295</v>
      </c>
      <c r="C605" s="248"/>
      <c r="D605" s="249" t="s">
        <v>296</v>
      </c>
      <c r="E605" s="250">
        <v>3491</v>
      </c>
    </row>
    <row r="606" spans="1:5" s="260" customFormat="1" ht="11.25">
      <c r="A606" s="251" t="s">
        <v>2</v>
      </c>
      <c r="B606" s="251" t="s">
        <v>4</v>
      </c>
      <c r="C606" s="251"/>
      <c r="D606" s="252" t="s">
        <v>5</v>
      </c>
      <c r="E606" s="253">
        <v>3491</v>
      </c>
    </row>
    <row r="607" spans="1:5" s="191" customFormat="1" ht="11.25">
      <c r="A607" s="264" t="s">
        <v>2</v>
      </c>
      <c r="B607" s="264" t="s">
        <v>4</v>
      </c>
      <c r="C607" s="264" t="s">
        <v>6</v>
      </c>
      <c r="D607" s="265" t="s">
        <v>7</v>
      </c>
      <c r="E607" s="267">
        <v>3491</v>
      </c>
    </row>
    <row r="608" spans="1:5" s="237" customFormat="1" ht="11.25">
      <c r="A608" s="264" t="s">
        <v>2</v>
      </c>
      <c r="B608" s="264" t="s">
        <v>4</v>
      </c>
      <c r="C608" s="264" t="s">
        <v>8</v>
      </c>
      <c r="D608" s="265" t="s">
        <v>9</v>
      </c>
      <c r="E608" s="267">
        <v>3491</v>
      </c>
    </row>
    <row r="609" spans="1:5" s="191" customFormat="1" ht="10.5">
      <c r="A609" s="268" t="s">
        <v>10</v>
      </c>
      <c r="B609" s="268"/>
      <c r="C609" s="268"/>
      <c r="D609" s="269"/>
      <c r="E609" s="270">
        <v>1679433.4</v>
      </c>
    </row>
    <row r="610" spans="1:5" ht="11.25">
      <c r="A610" s="271"/>
      <c r="B610" s="271"/>
      <c r="C610" s="271"/>
      <c r="D610" s="272"/>
      <c r="E610" s="273"/>
    </row>
    <row r="611" spans="1:5" ht="11.25">
      <c r="A611" s="271"/>
      <c r="B611" s="271"/>
      <c r="C611" s="271"/>
      <c r="D611" s="272"/>
      <c r="E611" s="273"/>
    </row>
    <row r="612" spans="1:5" ht="11.25">
      <c r="A612" s="271"/>
      <c r="B612" s="271"/>
      <c r="C612" s="271"/>
      <c r="D612" s="272"/>
      <c r="E612" s="273"/>
    </row>
    <row r="613" spans="1:5" ht="11.25">
      <c r="A613" s="271"/>
      <c r="B613" s="271"/>
      <c r="C613" s="271"/>
      <c r="D613" s="272"/>
      <c r="E613" s="273"/>
    </row>
    <row r="614" spans="1:5" ht="11.25">
      <c r="A614" s="271"/>
      <c r="B614" s="271"/>
      <c r="C614" s="271"/>
      <c r="D614" s="272"/>
      <c r="E614" s="273"/>
    </row>
    <row r="615" spans="1:5" ht="11.25">
      <c r="A615" s="271"/>
      <c r="B615" s="271"/>
      <c r="C615" s="271"/>
      <c r="D615" s="272"/>
      <c r="E615" s="273"/>
    </row>
    <row r="616" spans="1:5" ht="11.25">
      <c r="A616" s="271"/>
      <c r="B616" s="271"/>
      <c r="C616" s="271"/>
      <c r="D616" s="272"/>
      <c r="E616" s="273"/>
    </row>
    <row r="617" spans="1:5" ht="11.25">
      <c r="A617" s="271"/>
      <c r="B617" s="271"/>
      <c r="C617" s="271"/>
      <c r="D617" s="272"/>
      <c r="E617" s="273"/>
    </row>
    <row r="618" spans="1:5" ht="11.25">
      <c r="A618" s="271"/>
      <c r="B618" s="271"/>
      <c r="C618" s="271"/>
      <c r="D618" s="272"/>
      <c r="E618" s="273"/>
    </row>
    <row r="619" spans="1:3" ht="11.25">
      <c r="A619" s="274"/>
      <c r="B619" s="274"/>
      <c r="C619" s="274"/>
    </row>
  </sheetData>
  <mergeCells count="9">
    <mergeCell ref="D1:E1"/>
    <mergeCell ref="D2:E2"/>
    <mergeCell ref="E7:E10"/>
    <mergeCell ref="A5:E5"/>
    <mergeCell ref="A609:D609"/>
    <mergeCell ref="D7:D10"/>
    <mergeCell ref="C7:C10"/>
    <mergeCell ref="B7:B10"/>
    <mergeCell ref="A7:A10"/>
  </mergeCells>
  <printOptions/>
  <pageMargins left="0.7874015748031497" right="0.1968503937007874" top="0.15748031496062992" bottom="0.15748031496062992" header="0.15748031496062992" footer="0.1574803149606299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U592"/>
  <sheetViews>
    <sheetView workbookViewId="0" topLeftCell="A1">
      <selection activeCell="D35" sqref="D35"/>
    </sheetView>
  </sheetViews>
  <sheetFormatPr defaultColWidth="9.140625" defaultRowHeight="12.75"/>
  <cols>
    <col min="1" max="1" width="4.28125" style="387" customWidth="1"/>
    <col min="2" max="2" width="6.7109375" style="387" customWidth="1"/>
    <col min="3" max="3" width="4.00390625" style="387" customWidth="1"/>
    <col min="4" max="4" width="71.00390625" style="492" customWidth="1"/>
    <col min="5" max="5" width="13.421875" style="381" customWidth="1"/>
    <col min="6" max="6" width="13.140625" style="377" customWidth="1"/>
    <col min="7" max="16384" width="9.140625" style="377" customWidth="1"/>
  </cols>
  <sheetData>
    <row r="1" spans="1:5" ht="12.75">
      <c r="A1" s="374"/>
      <c r="B1" s="374"/>
      <c r="C1" s="374"/>
      <c r="D1" s="375"/>
      <c r="E1" s="376"/>
    </row>
    <row r="2" spans="1:5" ht="12">
      <c r="A2" s="374"/>
      <c r="B2" s="374"/>
      <c r="C2" s="374"/>
      <c r="D2" s="378"/>
      <c r="E2" s="379"/>
    </row>
    <row r="3" spans="1:4" ht="54" customHeight="1">
      <c r="A3" s="374"/>
      <c r="B3" s="374"/>
      <c r="C3" s="374"/>
      <c r="D3" s="380"/>
    </row>
    <row r="4" spans="1:6" ht="32.25" customHeight="1">
      <c r="A4" s="382" t="s">
        <v>23</v>
      </c>
      <c r="B4" s="382"/>
      <c r="C4" s="382"/>
      <c r="D4" s="382"/>
      <c r="E4" s="382"/>
      <c r="F4" s="382"/>
    </row>
    <row r="5" spans="1:4" ht="9" customHeight="1">
      <c r="A5" s="374"/>
      <c r="B5" s="374"/>
      <c r="C5" s="374"/>
      <c r="D5" s="383"/>
    </row>
    <row r="6" spans="1:6" s="387" customFormat="1" ht="10.5">
      <c r="A6" s="384" t="s">
        <v>238</v>
      </c>
      <c r="B6" s="384" t="s">
        <v>239</v>
      </c>
      <c r="C6" s="384" t="s">
        <v>240</v>
      </c>
      <c r="D6" s="385" t="s">
        <v>241</v>
      </c>
      <c r="E6" s="386" t="s">
        <v>24</v>
      </c>
      <c r="F6" s="386" t="s">
        <v>25</v>
      </c>
    </row>
    <row r="7" spans="1:6" s="387" customFormat="1" ht="10.5">
      <c r="A7" s="388"/>
      <c r="B7" s="388"/>
      <c r="C7" s="388"/>
      <c r="D7" s="389"/>
      <c r="E7" s="390"/>
      <c r="F7" s="390"/>
    </row>
    <row r="8" spans="1:6" s="387" customFormat="1" ht="10.5">
      <c r="A8" s="388"/>
      <c r="B8" s="388"/>
      <c r="C8" s="388"/>
      <c r="D8" s="389"/>
      <c r="E8" s="390"/>
      <c r="F8" s="390"/>
    </row>
    <row r="9" spans="1:6" s="387" customFormat="1" ht="10.5">
      <c r="A9" s="391"/>
      <c r="B9" s="391"/>
      <c r="C9" s="391"/>
      <c r="D9" s="392"/>
      <c r="E9" s="393"/>
      <c r="F9" s="393"/>
    </row>
    <row r="10" spans="1:6" ht="11.25">
      <c r="A10" s="394" t="s">
        <v>167</v>
      </c>
      <c r="B10" s="394"/>
      <c r="C10" s="394"/>
      <c r="D10" s="395" t="s">
        <v>243</v>
      </c>
      <c r="E10" s="396">
        <v>150145.6</v>
      </c>
      <c r="F10" s="396">
        <v>149582.8</v>
      </c>
    </row>
    <row r="11" spans="1:6" ht="21">
      <c r="A11" s="397" t="s">
        <v>244</v>
      </c>
      <c r="B11" s="397"/>
      <c r="C11" s="397"/>
      <c r="D11" s="398" t="s">
        <v>245</v>
      </c>
      <c r="E11" s="399">
        <v>2613.9</v>
      </c>
      <c r="F11" s="399">
        <v>2613.9</v>
      </c>
    </row>
    <row r="12" spans="1:6" ht="22.5">
      <c r="A12" s="400" t="s">
        <v>244</v>
      </c>
      <c r="B12" s="400" t="s">
        <v>246</v>
      </c>
      <c r="C12" s="400"/>
      <c r="D12" s="401" t="s">
        <v>247</v>
      </c>
      <c r="E12" s="402">
        <v>2613.9</v>
      </c>
      <c r="F12" s="402">
        <v>2613.9</v>
      </c>
    </row>
    <row r="13" spans="1:6" ht="11.25">
      <c r="A13" s="403" t="s">
        <v>244</v>
      </c>
      <c r="B13" s="403" t="s">
        <v>248</v>
      </c>
      <c r="C13" s="403"/>
      <c r="D13" s="404" t="s">
        <v>249</v>
      </c>
      <c r="E13" s="405">
        <v>2613.9</v>
      </c>
      <c r="F13" s="405">
        <v>2613.9</v>
      </c>
    </row>
    <row r="14" spans="1:6" ht="11.25">
      <c r="A14" s="403" t="s">
        <v>244</v>
      </c>
      <c r="B14" s="403" t="s">
        <v>250</v>
      </c>
      <c r="C14" s="403"/>
      <c r="D14" s="404" t="s">
        <v>251</v>
      </c>
      <c r="E14" s="405">
        <v>2613.9</v>
      </c>
      <c r="F14" s="405">
        <v>2613.9</v>
      </c>
    </row>
    <row r="15" spans="1:6" ht="33.75">
      <c r="A15" s="406" t="s">
        <v>244</v>
      </c>
      <c r="B15" s="406" t="s">
        <v>250</v>
      </c>
      <c r="C15" s="406" t="s">
        <v>252</v>
      </c>
      <c r="D15" s="407" t="s">
        <v>253</v>
      </c>
      <c r="E15" s="408">
        <v>2613.9</v>
      </c>
      <c r="F15" s="408">
        <v>2613.9</v>
      </c>
    </row>
    <row r="16" spans="1:6" s="412" customFormat="1" ht="11.25">
      <c r="A16" s="409" t="s">
        <v>244</v>
      </c>
      <c r="B16" s="409" t="s">
        <v>250</v>
      </c>
      <c r="C16" s="409" t="s">
        <v>173</v>
      </c>
      <c r="D16" s="410" t="s">
        <v>254</v>
      </c>
      <c r="E16" s="411">
        <v>2613.9</v>
      </c>
      <c r="F16" s="411">
        <v>2613.9</v>
      </c>
    </row>
    <row r="17" spans="1:6" ht="21">
      <c r="A17" s="397" t="s">
        <v>255</v>
      </c>
      <c r="B17" s="397"/>
      <c r="C17" s="397"/>
      <c r="D17" s="398" t="s">
        <v>256</v>
      </c>
      <c r="E17" s="399">
        <v>10308.4</v>
      </c>
      <c r="F17" s="399">
        <v>10308.4</v>
      </c>
    </row>
    <row r="18" spans="1:6" ht="22.5">
      <c r="A18" s="400" t="s">
        <v>255</v>
      </c>
      <c r="B18" s="400" t="s">
        <v>257</v>
      </c>
      <c r="C18" s="400"/>
      <c r="D18" s="401" t="s">
        <v>258</v>
      </c>
      <c r="E18" s="402">
        <v>10308.4</v>
      </c>
      <c r="F18" s="402">
        <v>10308.4</v>
      </c>
    </row>
    <row r="19" spans="1:6" ht="11.25">
      <c r="A19" s="403" t="s">
        <v>255</v>
      </c>
      <c r="B19" s="403" t="s">
        <v>259</v>
      </c>
      <c r="C19" s="403"/>
      <c r="D19" s="404" t="s">
        <v>260</v>
      </c>
      <c r="E19" s="405">
        <v>7159.8</v>
      </c>
      <c r="F19" s="405">
        <v>7159.8</v>
      </c>
    </row>
    <row r="20" spans="1:6" ht="11.25">
      <c r="A20" s="403" t="s">
        <v>255</v>
      </c>
      <c r="B20" s="403" t="s">
        <v>261</v>
      </c>
      <c r="C20" s="403"/>
      <c r="D20" s="404" t="s">
        <v>251</v>
      </c>
      <c r="E20" s="405">
        <v>7159.8</v>
      </c>
      <c r="F20" s="405">
        <v>7159.8</v>
      </c>
    </row>
    <row r="21" spans="1:6" s="412" customFormat="1" ht="33.75">
      <c r="A21" s="409" t="s">
        <v>255</v>
      </c>
      <c r="B21" s="409" t="s">
        <v>261</v>
      </c>
      <c r="C21" s="409" t="s">
        <v>252</v>
      </c>
      <c r="D21" s="407" t="s">
        <v>253</v>
      </c>
      <c r="E21" s="411">
        <v>6071.7</v>
      </c>
      <c r="F21" s="411">
        <v>6071.7</v>
      </c>
    </row>
    <row r="22" spans="1:6" s="412" customFormat="1" ht="11.25">
      <c r="A22" s="409" t="s">
        <v>255</v>
      </c>
      <c r="B22" s="409" t="s">
        <v>261</v>
      </c>
      <c r="C22" s="409" t="s">
        <v>173</v>
      </c>
      <c r="D22" s="407" t="s">
        <v>254</v>
      </c>
      <c r="E22" s="411">
        <v>6071.7</v>
      </c>
      <c r="F22" s="411">
        <v>6071.7</v>
      </c>
    </row>
    <row r="23" spans="1:6" s="412" customFormat="1" ht="11.25">
      <c r="A23" s="409" t="s">
        <v>255</v>
      </c>
      <c r="B23" s="409" t="s">
        <v>261</v>
      </c>
      <c r="C23" s="409" t="s">
        <v>262</v>
      </c>
      <c r="D23" s="407" t="s">
        <v>263</v>
      </c>
      <c r="E23" s="411">
        <v>843.8</v>
      </c>
      <c r="F23" s="411">
        <v>843.8</v>
      </c>
    </row>
    <row r="24" spans="1:6" s="412" customFormat="1" ht="11.25">
      <c r="A24" s="409" t="s">
        <v>255</v>
      </c>
      <c r="B24" s="409" t="s">
        <v>261</v>
      </c>
      <c r="C24" s="409" t="s">
        <v>264</v>
      </c>
      <c r="D24" s="407" t="s">
        <v>265</v>
      </c>
      <c r="E24" s="411">
        <v>843.8</v>
      </c>
      <c r="F24" s="411">
        <v>843.8</v>
      </c>
    </row>
    <row r="25" spans="1:6" s="412" customFormat="1" ht="11.25">
      <c r="A25" s="409" t="s">
        <v>255</v>
      </c>
      <c r="B25" s="409" t="s">
        <v>261</v>
      </c>
      <c r="C25" s="409" t="s">
        <v>266</v>
      </c>
      <c r="D25" s="407" t="s">
        <v>267</v>
      </c>
      <c r="E25" s="411">
        <v>244.3</v>
      </c>
      <c r="F25" s="411">
        <v>244.3</v>
      </c>
    </row>
    <row r="26" spans="1:6" s="412" customFormat="1" ht="11.25">
      <c r="A26" s="409" t="s">
        <v>255</v>
      </c>
      <c r="B26" s="409" t="s">
        <v>261</v>
      </c>
      <c r="C26" s="409" t="s">
        <v>268</v>
      </c>
      <c r="D26" s="407" t="s">
        <v>269</v>
      </c>
      <c r="E26" s="411">
        <v>39.4</v>
      </c>
      <c r="F26" s="411">
        <v>39.4</v>
      </c>
    </row>
    <row r="27" spans="1:6" s="412" customFormat="1" ht="11.25">
      <c r="A27" s="409" t="s">
        <v>255</v>
      </c>
      <c r="B27" s="409" t="s">
        <v>261</v>
      </c>
      <c r="C27" s="409" t="s">
        <v>270</v>
      </c>
      <c r="D27" s="413" t="s">
        <v>271</v>
      </c>
      <c r="E27" s="411">
        <v>204.9</v>
      </c>
      <c r="F27" s="411">
        <v>204.9</v>
      </c>
    </row>
    <row r="28" spans="1:6" ht="11.25">
      <c r="A28" s="403" t="s">
        <v>255</v>
      </c>
      <c r="B28" s="403" t="s">
        <v>272</v>
      </c>
      <c r="C28" s="403"/>
      <c r="D28" s="414" t="s">
        <v>273</v>
      </c>
      <c r="E28" s="405">
        <v>1811.9</v>
      </c>
      <c r="F28" s="405">
        <v>1811.9</v>
      </c>
    </row>
    <row r="29" spans="1:6" ht="11.25">
      <c r="A29" s="403" t="s">
        <v>255</v>
      </c>
      <c r="B29" s="403" t="s">
        <v>274</v>
      </c>
      <c r="C29" s="403"/>
      <c r="D29" s="404" t="s">
        <v>251</v>
      </c>
      <c r="E29" s="405">
        <v>1811.9</v>
      </c>
      <c r="F29" s="405">
        <v>1811.9</v>
      </c>
    </row>
    <row r="30" spans="1:6" ht="33.75">
      <c r="A30" s="406" t="s">
        <v>255</v>
      </c>
      <c r="B30" s="406" t="s">
        <v>274</v>
      </c>
      <c r="C30" s="406" t="s">
        <v>252</v>
      </c>
      <c r="D30" s="407" t="s">
        <v>253</v>
      </c>
      <c r="E30" s="408">
        <v>1811.9</v>
      </c>
      <c r="F30" s="408">
        <v>1811.9</v>
      </c>
    </row>
    <row r="31" spans="1:6" s="412" customFormat="1" ht="11.25">
      <c r="A31" s="409" t="s">
        <v>255</v>
      </c>
      <c r="B31" s="409" t="s">
        <v>274</v>
      </c>
      <c r="C31" s="409" t="s">
        <v>173</v>
      </c>
      <c r="D31" s="410" t="s">
        <v>254</v>
      </c>
      <c r="E31" s="411">
        <v>1811.9</v>
      </c>
      <c r="F31" s="411">
        <v>1811.9</v>
      </c>
    </row>
    <row r="32" spans="1:6" ht="11.25">
      <c r="A32" s="403" t="s">
        <v>255</v>
      </c>
      <c r="B32" s="403" t="s">
        <v>275</v>
      </c>
      <c r="C32" s="403"/>
      <c r="D32" s="414" t="s">
        <v>276</v>
      </c>
      <c r="E32" s="405">
        <v>1336.7</v>
      </c>
      <c r="F32" s="405">
        <v>1336.7</v>
      </c>
    </row>
    <row r="33" spans="1:6" ht="11.25">
      <c r="A33" s="403" t="s">
        <v>255</v>
      </c>
      <c r="B33" s="403" t="s">
        <v>277</v>
      </c>
      <c r="C33" s="403"/>
      <c r="D33" s="404" t="s">
        <v>251</v>
      </c>
      <c r="E33" s="405">
        <v>1336.7</v>
      </c>
      <c r="F33" s="405">
        <v>1336.7</v>
      </c>
    </row>
    <row r="34" spans="1:6" ht="33.75">
      <c r="A34" s="406" t="s">
        <v>255</v>
      </c>
      <c r="B34" s="406" t="s">
        <v>277</v>
      </c>
      <c r="C34" s="406" t="s">
        <v>252</v>
      </c>
      <c r="D34" s="407" t="s">
        <v>253</v>
      </c>
      <c r="E34" s="408">
        <v>1336.7</v>
      </c>
      <c r="F34" s="408">
        <v>1336.7</v>
      </c>
    </row>
    <row r="35" spans="1:6" s="412" customFormat="1" ht="11.25">
      <c r="A35" s="409" t="s">
        <v>255</v>
      </c>
      <c r="B35" s="409" t="s">
        <v>277</v>
      </c>
      <c r="C35" s="409" t="s">
        <v>173</v>
      </c>
      <c r="D35" s="410" t="s">
        <v>254</v>
      </c>
      <c r="E35" s="411">
        <v>1336.7</v>
      </c>
      <c r="F35" s="411">
        <v>1336.7</v>
      </c>
    </row>
    <row r="36" spans="1:6" ht="25.5" customHeight="1">
      <c r="A36" s="397" t="s">
        <v>278</v>
      </c>
      <c r="B36" s="397"/>
      <c r="C36" s="397"/>
      <c r="D36" s="398" t="s">
        <v>279</v>
      </c>
      <c r="E36" s="399">
        <v>45969.6</v>
      </c>
      <c r="F36" s="399">
        <v>46087.4</v>
      </c>
    </row>
    <row r="37" spans="1:6" ht="22.5">
      <c r="A37" s="400" t="s">
        <v>278</v>
      </c>
      <c r="B37" s="400" t="s">
        <v>280</v>
      </c>
      <c r="C37" s="400"/>
      <c r="D37" s="415" t="s">
        <v>281</v>
      </c>
      <c r="E37" s="402">
        <v>6546.2</v>
      </c>
      <c r="F37" s="402">
        <v>6569.75</v>
      </c>
    </row>
    <row r="38" spans="1:6" ht="11.25">
      <c r="A38" s="403" t="s">
        <v>278</v>
      </c>
      <c r="B38" s="403" t="s">
        <v>282</v>
      </c>
      <c r="C38" s="403"/>
      <c r="D38" s="414" t="s">
        <v>283</v>
      </c>
      <c r="E38" s="405">
        <v>6546.2</v>
      </c>
      <c r="F38" s="405">
        <v>6569.75</v>
      </c>
    </row>
    <row r="39" spans="1:6" ht="11.25">
      <c r="A39" s="403" t="s">
        <v>278</v>
      </c>
      <c r="B39" s="403" t="s">
        <v>284</v>
      </c>
      <c r="C39" s="403"/>
      <c r="D39" s="404" t="s">
        <v>285</v>
      </c>
      <c r="E39" s="405">
        <v>587.1</v>
      </c>
      <c r="F39" s="405">
        <v>610.65</v>
      </c>
    </row>
    <row r="40" spans="1:6" s="412" customFormat="1" ht="33.75">
      <c r="A40" s="409" t="s">
        <v>278</v>
      </c>
      <c r="B40" s="409" t="s">
        <v>284</v>
      </c>
      <c r="C40" s="409" t="s">
        <v>252</v>
      </c>
      <c r="D40" s="413" t="s">
        <v>253</v>
      </c>
      <c r="E40" s="416">
        <v>435.1</v>
      </c>
      <c r="F40" s="416">
        <v>435.1</v>
      </c>
    </row>
    <row r="41" spans="1:6" s="412" customFormat="1" ht="11.25">
      <c r="A41" s="409" t="s">
        <v>278</v>
      </c>
      <c r="B41" s="409" t="s">
        <v>284</v>
      </c>
      <c r="C41" s="409" t="s">
        <v>173</v>
      </c>
      <c r="D41" s="413" t="s">
        <v>254</v>
      </c>
      <c r="E41" s="416">
        <v>435.1</v>
      </c>
      <c r="F41" s="416">
        <v>435.1</v>
      </c>
    </row>
    <row r="42" spans="1:6" s="412" customFormat="1" ht="11.25">
      <c r="A42" s="409" t="s">
        <v>278</v>
      </c>
      <c r="B42" s="409" t="s">
        <v>284</v>
      </c>
      <c r="C42" s="409" t="s">
        <v>262</v>
      </c>
      <c r="D42" s="413" t="s">
        <v>263</v>
      </c>
      <c r="E42" s="416">
        <v>152</v>
      </c>
      <c r="F42" s="416">
        <v>175.55</v>
      </c>
    </row>
    <row r="43" spans="1:6" s="412" customFormat="1" ht="11.25">
      <c r="A43" s="409" t="s">
        <v>278</v>
      </c>
      <c r="B43" s="409" t="s">
        <v>284</v>
      </c>
      <c r="C43" s="409" t="s">
        <v>264</v>
      </c>
      <c r="D43" s="413" t="s">
        <v>265</v>
      </c>
      <c r="E43" s="416">
        <v>152</v>
      </c>
      <c r="F43" s="416">
        <v>175.55</v>
      </c>
    </row>
    <row r="44" spans="1:6" s="412" customFormat="1" ht="11.25">
      <c r="A44" s="403" t="s">
        <v>278</v>
      </c>
      <c r="B44" s="403" t="s">
        <v>286</v>
      </c>
      <c r="C44" s="403"/>
      <c r="D44" s="404" t="s">
        <v>251</v>
      </c>
      <c r="E44" s="405">
        <v>5959.1</v>
      </c>
      <c r="F44" s="405">
        <v>5959.1</v>
      </c>
    </row>
    <row r="45" spans="1:6" s="412" customFormat="1" ht="33.75">
      <c r="A45" s="409" t="s">
        <v>278</v>
      </c>
      <c r="B45" s="409" t="s">
        <v>286</v>
      </c>
      <c r="C45" s="409" t="s">
        <v>252</v>
      </c>
      <c r="D45" s="407" t="s">
        <v>253</v>
      </c>
      <c r="E45" s="411">
        <v>4938.4</v>
      </c>
      <c r="F45" s="411">
        <v>4938.4</v>
      </c>
    </row>
    <row r="46" spans="1:6" s="412" customFormat="1" ht="11.25">
      <c r="A46" s="409" t="s">
        <v>278</v>
      </c>
      <c r="B46" s="409" t="s">
        <v>286</v>
      </c>
      <c r="C46" s="409" t="s">
        <v>173</v>
      </c>
      <c r="D46" s="407" t="s">
        <v>254</v>
      </c>
      <c r="E46" s="411">
        <v>4938.4</v>
      </c>
      <c r="F46" s="411">
        <v>4938.4</v>
      </c>
    </row>
    <row r="47" spans="1:6" s="412" customFormat="1" ht="11.25">
      <c r="A47" s="409" t="s">
        <v>278</v>
      </c>
      <c r="B47" s="409" t="s">
        <v>286</v>
      </c>
      <c r="C47" s="409" t="s">
        <v>262</v>
      </c>
      <c r="D47" s="407" t="s">
        <v>263</v>
      </c>
      <c r="E47" s="411">
        <v>997.7</v>
      </c>
      <c r="F47" s="411">
        <v>997.7</v>
      </c>
    </row>
    <row r="48" spans="1:6" s="412" customFormat="1" ht="11.25">
      <c r="A48" s="409" t="s">
        <v>278</v>
      </c>
      <c r="B48" s="409" t="s">
        <v>286</v>
      </c>
      <c r="C48" s="409" t="s">
        <v>264</v>
      </c>
      <c r="D48" s="407" t="s">
        <v>265</v>
      </c>
      <c r="E48" s="411">
        <v>997.7</v>
      </c>
      <c r="F48" s="411">
        <v>997.7</v>
      </c>
    </row>
    <row r="49" spans="1:6" s="412" customFormat="1" ht="11.25">
      <c r="A49" s="409" t="s">
        <v>278</v>
      </c>
      <c r="B49" s="409" t="s">
        <v>286</v>
      </c>
      <c r="C49" s="409" t="s">
        <v>266</v>
      </c>
      <c r="D49" s="407" t="s">
        <v>267</v>
      </c>
      <c r="E49" s="411">
        <v>23</v>
      </c>
      <c r="F49" s="411">
        <v>23</v>
      </c>
    </row>
    <row r="50" spans="1:6" s="412" customFormat="1" ht="11.25">
      <c r="A50" s="409" t="s">
        <v>278</v>
      </c>
      <c r="B50" s="409" t="s">
        <v>286</v>
      </c>
      <c r="C50" s="409" t="s">
        <v>268</v>
      </c>
      <c r="D50" s="407" t="s">
        <v>269</v>
      </c>
      <c r="E50" s="411">
        <v>23</v>
      </c>
      <c r="F50" s="411">
        <v>23</v>
      </c>
    </row>
    <row r="51" spans="1:6" s="412" customFormat="1" ht="22.5">
      <c r="A51" s="400" t="s">
        <v>278</v>
      </c>
      <c r="B51" s="400" t="s">
        <v>246</v>
      </c>
      <c r="C51" s="400"/>
      <c r="D51" s="401" t="s">
        <v>247</v>
      </c>
      <c r="E51" s="402">
        <v>39423.4</v>
      </c>
      <c r="F51" s="402">
        <v>39517.65</v>
      </c>
    </row>
    <row r="52" spans="1:6" s="412" customFormat="1" ht="11.25">
      <c r="A52" s="403" t="s">
        <v>278</v>
      </c>
      <c r="B52" s="403" t="s">
        <v>287</v>
      </c>
      <c r="C52" s="403"/>
      <c r="D52" s="404" t="s">
        <v>288</v>
      </c>
      <c r="E52" s="405">
        <v>39423.4</v>
      </c>
      <c r="F52" s="405">
        <v>39517.65</v>
      </c>
    </row>
    <row r="53" spans="1:6" s="412" customFormat="1" ht="22.5">
      <c r="A53" s="403" t="s">
        <v>278</v>
      </c>
      <c r="B53" s="403" t="s">
        <v>289</v>
      </c>
      <c r="C53" s="403"/>
      <c r="D53" s="404" t="s">
        <v>290</v>
      </c>
      <c r="E53" s="405">
        <v>1536.3</v>
      </c>
      <c r="F53" s="405">
        <v>1607</v>
      </c>
    </row>
    <row r="54" spans="1:6" s="412" customFormat="1" ht="33.75">
      <c r="A54" s="406" t="s">
        <v>278</v>
      </c>
      <c r="B54" s="406" t="s">
        <v>289</v>
      </c>
      <c r="C54" s="406" t="s">
        <v>252</v>
      </c>
      <c r="D54" s="407" t="s">
        <v>253</v>
      </c>
      <c r="E54" s="408">
        <v>1429.6</v>
      </c>
      <c r="F54" s="408">
        <v>1565</v>
      </c>
    </row>
    <row r="55" spans="1:6" s="412" customFormat="1" ht="11.25">
      <c r="A55" s="406" t="s">
        <v>278</v>
      </c>
      <c r="B55" s="406" t="s">
        <v>289</v>
      </c>
      <c r="C55" s="406" t="s">
        <v>173</v>
      </c>
      <c r="D55" s="407" t="s">
        <v>254</v>
      </c>
      <c r="E55" s="408">
        <v>1429.6</v>
      </c>
      <c r="F55" s="408">
        <v>1565</v>
      </c>
    </row>
    <row r="56" spans="1:6" s="412" customFormat="1" ht="11.25">
      <c r="A56" s="406" t="s">
        <v>278</v>
      </c>
      <c r="B56" s="406" t="s">
        <v>289</v>
      </c>
      <c r="C56" s="406" t="s">
        <v>262</v>
      </c>
      <c r="D56" s="407" t="s">
        <v>263</v>
      </c>
      <c r="E56" s="408">
        <v>106.7</v>
      </c>
      <c r="F56" s="408">
        <v>42</v>
      </c>
    </row>
    <row r="57" spans="1:6" s="412" customFormat="1" ht="11.25">
      <c r="A57" s="406" t="s">
        <v>278</v>
      </c>
      <c r="B57" s="406" t="s">
        <v>289</v>
      </c>
      <c r="C57" s="406" t="s">
        <v>264</v>
      </c>
      <c r="D57" s="407" t="s">
        <v>265</v>
      </c>
      <c r="E57" s="408">
        <v>106.7</v>
      </c>
      <c r="F57" s="408">
        <v>42</v>
      </c>
    </row>
    <row r="58" spans="1:6" s="412" customFormat="1" ht="11.25">
      <c r="A58" s="403" t="s">
        <v>278</v>
      </c>
      <c r="B58" s="403" t="s">
        <v>291</v>
      </c>
      <c r="C58" s="403"/>
      <c r="D58" s="404" t="s">
        <v>285</v>
      </c>
      <c r="E58" s="405">
        <v>587.1</v>
      </c>
      <c r="F58" s="405">
        <v>610.65</v>
      </c>
    </row>
    <row r="59" spans="1:6" s="412" customFormat="1" ht="33.75">
      <c r="A59" s="406" t="s">
        <v>278</v>
      </c>
      <c r="B59" s="406" t="s">
        <v>291</v>
      </c>
      <c r="C59" s="406" t="s">
        <v>252</v>
      </c>
      <c r="D59" s="407" t="s">
        <v>253</v>
      </c>
      <c r="E59" s="408">
        <v>504.7</v>
      </c>
      <c r="F59" s="408">
        <v>504.7</v>
      </c>
    </row>
    <row r="60" spans="1:6" s="412" customFormat="1" ht="11.25">
      <c r="A60" s="406" t="s">
        <v>278</v>
      </c>
      <c r="B60" s="406" t="s">
        <v>291</v>
      </c>
      <c r="C60" s="406" t="s">
        <v>173</v>
      </c>
      <c r="D60" s="407" t="s">
        <v>254</v>
      </c>
      <c r="E60" s="408">
        <v>504.7</v>
      </c>
      <c r="F60" s="408">
        <v>504.7</v>
      </c>
    </row>
    <row r="61" spans="1:6" s="412" customFormat="1" ht="11.25">
      <c r="A61" s="406" t="s">
        <v>278</v>
      </c>
      <c r="B61" s="406" t="s">
        <v>291</v>
      </c>
      <c r="C61" s="406" t="s">
        <v>262</v>
      </c>
      <c r="D61" s="407" t="s">
        <v>263</v>
      </c>
      <c r="E61" s="408">
        <v>82.4</v>
      </c>
      <c r="F61" s="408">
        <v>105.95</v>
      </c>
    </row>
    <row r="62" spans="1:6" s="412" customFormat="1" ht="11.25">
      <c r="A62" s="406" t="s">
        <v>278</v>
      </c>
      <c r="B62" s="406" t="s">
        <v>291</v>
      </c>
      <c r="C62" s="406" t="s">
        <v>264</v>
      </c>
      <c r="D62" s="407" t="s">
        <v>265</v>
      </c>
      <c r="E62" s="408">
        <v>82.4</v>
      </c>
      <c r="F62" s="408">
        <v>105.95</v>
      </c>
    </row>
    <row r="63" spans="1:6" s="412" customFormat="1" ht="11.25">
      <c r="A63" s="403" t="s">
        <v>278</v>
      </c>
      <c r="B63" s="403" t="s">
        <v>292</v>
      </c>
      <c r="C63" s="403"/>
      <c r="D63" s="404" t="s">
        <v>251</v>
      </c>
      <c r="E63" s="405">
        <v>37300</v>
      </c>
      <c r="F63" s="405">
        <v>37300</v>
      </c>
    </row>
    <row r="64" spans="1:6" s="412" customFormat="1" ht="33.75">
      <c r="A64" s="406" t="s">
        <v>278</v>
      </c>
      <c r="B64" s="406" t="s">
        <v>292</v>
      </c>
      <c r="C64" s="406" t="s">
        <v>252</v>
      </c>
      <c r="D64" s="407" t="s">
        <v>253</v>
      </c>
      <c r="E64" s="408">
        <v>28059.1</v>
      </c>
      <c r="F64" s="408">
        <v>28059.1</v>
      </c>
    </row>
    <row r="65" spans="1:6" s="412" customFormat="1" ht="11.25">
      <c r="A65" s="409" t="s">
        <v>278</v>
      </c>
      <c r="B65" s="409" t="s">
        <v>292</v>
      </c>
      <c r="C65" s="409" t="s">
        <v>173</v>
      </c>
      <c r="D65" s="407" t="s">
        <v>254</v>
      </c>
      <c r="E65" s="411">
        <v>28059.1</v>
      </c>
      <c r="F65" s="411">
        <v>28059.1</v>
      </c>
    </row>
    <row r="66" spans="1:6" s="412" customFormat="1" ht="11.25">
      <c r="A66" s="409" t="s">
        <v>278</v>
      </c>
      <c r="B66" s="409" t="s">
        <v>292</v>
      </c>
      <c r="C66" s="409" t="s">
        <v>262</v>
      </c>
      <c r="D66" s="407" t="s">
        <v>263</v>
      </c>
      <c r="E66" s="411">
        <v>8498.2</v>
      </c>
      <c r="F66" s="411">
        <v>8498.2</v>
      </c>
    </row>
    <row r="67" spans="1:6" s="412" customFormat="1" ht="11.25">
      <c r="A67" s="409" t="s">
        <v>278</v>
      </c>
      <c r="B67" s="409" t="s">
        <v>292</v>
      </c>
      <c r="C67" s="409" t="s">
        <v>264</v>
      </c>
      <c r="D67" s="407" t="s">
        <v>265</v>
      </c>
      <c r="E67" s="411">
        <v>8498.2</v>
      </c>
      <c r="F67" s="411">
        <v>8498.2</v>
      </c>
    </row>
    <row r="68" spans="1:6" s="412" customFormat="1" ht="11.25">
      <c r="A68" s="409" t="s">
        <v>278</v>
      </c>
      <c r="B68" s="409" t="s">
        <v>292</v>
      </c>
      <c r="C68" s="409" t="s">
        <v>266</v>
      </c>
      <c r="D68" s="407" t="s">
        <v>267</v>
      </c>
      <c r="E68" s="411">
        <v>742.7</v>
      </c>
      <c r="F68" s="411">
        <v>742.7</v>
      </c>
    </row>
    <row r="69" spans="1:6" s="412" customFormat="1" ht="11.25">
      <c r="A69" s="409" t="s">
        <v>278</v>
      </c>
      <c r="B69" s="409" t="s">
        <v>292</v>
      </c>
      <c r="C69" s="409" t="s">
        <v>268</v>
      </c>
      <c r="D69" s="407" t="s">
        <v>269</v>
      </c>
      <c r="E69" s="411">
        <v>514.7</v>
      </c>
      <c r="F69" s="411">
        <v>514.7</v>
      </c>
    </row>
    <row r="70" spans="1:6" s="412" customFormat="1" ht="11.25">
      <c r="A70" s="409" t="s">
        <v>278</v>
      </c>
      <c r="B70" s="409" t="s">
        <v>292</v>
      </c>
      <c r="C70" s="409" t="s">
        <v>270</v>
      </c>
      <c r="D70" s="407" t="s">
        <v>271</v>
      </c>
      <c r="E70" s="411">
        <v>228</v>
      </c>
      <c r="F70" s="411">
        <v>228</v>
      </c>
    </row>
    <row r="71" spans="1:6" ht="21">
      <c r="A71" s="397" t="s">
        <v>293</v>
      </c>
      <c r="B71" s="397"/>
      <c r="C71" s="397"/>
      <c r="D71" s="398" t="s">
        <v>294</v>
      </c>
      <c r="E71" s="399">
        <v>24035.3</v>
      </c>
      <c r="F71" s="399">
        <v>24035.3</v>
      </c>
    </row>
    <row r="72" spans="1:6" ht="22.5">
      <c r="A72" s="400" t="s">
        <v>293</v>
      </c>
      <c r="B72" s="400" t="s">
        <v>295</v>
      </c>
      <c r="C72" s="400"/>
      <c r="D72" s="415" t="s">
        <v>296</v>
      </c>
      <c r="E72" s="402">
        <v>21371.2</v>
      </c>
      <c r="F72" s="402">
        <v>21371.2</v>
      </c>
    </row>
    <row r="73" spans="1:6" ht="11.25">
      <c r="A73" s="403" t="s">
        <v>293</v>
      </c>
      <c r="B73" s="403" t="s">
        <v>297</v>
      </c>
      <c r="C73" s="403"/>
      <c r="D73" s="414" t="s">
        <v>251</v>
      </c>
      <c r="E73" s="405">
        <v>21371.2</v>
      </c>
      <c r="F73" s="405">
        <v>21371.2</v>
      </c>
    </row>
    <row r="74" spans="1:6" ht="33.75">
      <c r="A74" s="406" t="s">
        <v>293</v>
      </c>
      <c r="B74" s="406" t="s">
        <v>297</v>
      </c>
      <c r="C74" s="406" t="s">
        <v>252</v>
      </c>
      <c r="D74" s="407" t="s">
        <v>253</v>
      </c>
      <c r="E74" s="411">
        <v>18896.4</v>
      </c>
      <c r="F74" s="411">
        <v>18896.4</v>
      </c>
    </row>
    <row r="75" spans="1:6" s="412" customFormat="1" ht="11.25">
      <c r="A75" s="406" t="s">
        <v>293</v>
      </c>
      <c r="B75" s="406" t="s">
        <v>297</v>
      </c>
      <c r="C75" s="406" t="s">
        <v>173</v>
      </c>
      <c r="D75" s="407" t="s">
        <v>254</v>
      </c>
      <c r="E75" s="408">
        <v>18896.4</v>
      </c>
      <c r="F75" s="408">
        <v>18896.4</v>
      </c>
    </row>
    <row r="76" spans="1:6" s="412" customFormat="1" ht="11.25">
      <c r="A76" s="406" t="s">
        <v>293</v>
      </c>
      <c r="B76" s="406" t="s">
        <v>297</v>
      </c>
      <c r="C76" s="406" t="s">
        <v>262</v>
      </c>
      <c r="D76" s="407" t="s">
        <v>263</v>
      </c>
      <c r="E76" s="408">
        <v>2469.8</v>
      </c>
      <c r="F76" s="408">
        <v>2469.8</v>
      </c>
    </row>
    <row r="77" spans="1:6" s="412" customFormat="1" ht="11.25">
      <c r="A77" s="406" t="s">
        <v>293</v>
      </c>
      <c r="B77" s="406" t="s">
        <v>297</v>
      </c>
      <c r="C77" s="406" t="s">
        <v>264</v>
      </c>
      <c r="D77" s="407" t="s">
        <v>265</v>
      </c>
      <c r="E77" s="408">
        <v>2469.8</v>
      </c>
      <c r="F77" s="408">
        <v>2469.8</v>
      </c>
    </row>
    <row r="78" spans="1:6" s="412" customFormat="1" ht="11.25">
      <c r="A78" s="406" t="s">
        <v>293</v>
      </c>
      <c r="B78" s="406" t="s">
        <v>297</v>
      </c>
      <c r="C78" s="406" t="s">
        <v>266</v>
      </c>
      <c r="D78" s="407" t="s">
        <v>267</v>
      </c>
      <c r="E78" s="408">
        <v>5</v>
      </c>
      <c r="F78" s="408">
        <v>5</v>
      </c>
    </row>
    <row r="79" spans="1:6" s="412" customFormat="1" ht="11.25">
      <c r="A79" s="406" t="s">
        <v>293</v>
      </c>
      <c r="B79" s="406" t="s">
        <v>297</v>
      </c>
      <c r="C79" s="406" t="s">
        <v>268</v>
      </c>
      <c r="D79" s="407" t="s">
        <v>269</v>
      </c>
      <c r="E79" s="408">
        <v>5</v>
      </c>
      <c r="F79" s="408">
        <v>5</v>
      </c>
    </row>
    <row r="80" spans="1:6" s="412" customFormat="1" ht="22.5">
      <c r="A80" s="400" t="s">
        <v>293</v>
      </c>
      <c r="B80" s="400" t="s">
        <v>257</v>
      </c>
      <c r="C80" s="400"/>
      <c r="D80" s="401" t="s">
        <v>258</v>
      </c>
      <c r="E80" s="402">
        <v>2664.1</v>
      </c>
      <c r="F80" s="402">
        <v>2664.1</v>
      </c>
    </row>
    <row r="81" spans="1:6" s="412" customFormat="1" ht="11.25">
      <c r="A81" s="403" t="s">
        <v>293</v>
      </c>
      <c r="B81" s="403" t="s">
        <v>298</v>
      </c>
      <c r="C81" s="403"/>
      <c r="D81" s="404" t="s">
        <v>299</v>
      </c>
      <c r="E81" s="405">
        <v>2664.1</v>
      </c>
      <c r="F81" s="405">
        <v>2664.1</v>
      </c>
    </row>
    <row r="82" spans="1:6" s="412" customFormat="1" ht="11.25">
      <c r="A82" s="403" t="s">
        <v>293</v>
      </c>
      <c r="B82" s="403" t="s">
        <v>300</v>
      </c>
      <c r="C82" s="403"/>
      <c r="D82" s="404" t="s">
        <v>251</v>
      </c>
      <c r="E82" s="405">
        <v>2664.1</v>
      </c>
      <c r="F82" s="405">
        <v>2664.1</v>
      </c>
    </row>
    <row r="83" spans="1:6" s="412" customFormat="1" ht="33.75">
      <c r="A83" s="406" t="s">
        <v>293</v>
      </c>
      <c r="B83" s="406" t="s">
        <v>300</v>
      </c>
      <c r="C83" s="406" t="s">
        <v>252</v>
      </c>
      <c r="D83" s="407" t="s">
        <v>253</v>
      </c>
      <c r="E83" s="408">
        <v>2614.8</v>
      </c>
      <c r="F83" s="408">
        <v>2614.8</v>
      </c>
    </row>
    <row r="84" spans="1:6" s="412" customFormat="1" ht="11.25">
      <c r="A84" s="406" t="s">
        <v>293</v>
      </c>
      <c r="B84" s="406" t="s">
        <v>300</v>
      </c>
      <c r="C84" s="406" t="s">
        <v>173</v>
      </c>
      <c r="D84" s="407" t="s">
        <v>254</v>
      </c>
      <c r="E84" s="408">
        <v>2614.8</v>
      </c>
      <c r="F84" s="408">
        <v>2614.8</v>
      </c>
    </row>
    <row r="85" spans="1:6" s="412" customFormat="1" ht="11.25">
      <c r="A85" s="406" t="s">
        <v>293</v>
      </c>
      <c r="B85" s="406" t="s">
        <v>300</v>
      </c>
      <c r="C85" s="406" t="s">
        <v>262</v>
      </c>
      <c r="D85" s="407" t="s">
        <v>263</v>
      </c>
      <c r="E85" s="408">
        <v>49.3</v>
      </c>
      <c r="F85" s="408">
        <v>49.3</v>
      </c>
    </row>
    <row r="86" spans="1:6" s="412" customFormat="1" ht="11.25">
      <c r="A86" s="406" t="s">
        <v>293</v>
      </c>
      <c r="B86" s="406" t="s">
        <v>300</v>
      </c>
      <c r="C86" s="406" t="s">
        <v>264</v>
      </c>
      <c r="D86" s="407" t="s">
        <v>265</v>
      </c>
      <c r="E86" s="408">
        <v>49.3</v>
      </c>
      <c r="F86" s="408">
        <v>49.3</v>
      </c>
    </row>
    <row r="87" spans="1:6" ht="11.25">
      <c r="A87" s="397" t="s">
        <v>301</v>
      </c>
      <c r="B87" s="397"/>
      <c r="C87" s="397"/>
      <c r="D87" s="398" t="s">
        <v>302</v>
      </c>
      <c r="E87" s="399">
        <v>4200</v>
      </c>
      <c r="F87" s="399">
        <v>4200</v>
      </c>
    </row>
    <row r="88" spans="1:6" ht="11.25">
      <c r="A88" s="400" t="s">
        <v>301</v>
      </c>
      <c r="B88" s="400" t="s">
        <v>303</v>
      </c>
      <c r="C88" s="400"/>
      <c r="D88" s="415" t="s">
        <v>304</v>
      </c>
      <c r="E88" s="402">
        <v>4200</v>
      </c>
      <c r="F88" s="402">
        <v>4200</v>
      </c>
    </row>
    <row r="89" spans="1:6" ht="11.25">
      <c r="A89" s="403" t="s">
        <v>301</v>
      </c>
      <c r="B89" s="403" t="s">
        <v>305</v>
      </c>
      <c r="C89" s="403"/>
      <c r="D89" s="414" t="s">
        <v>304</v>
      </c>
      <c r="E89" s="405">
        <v>4200</v>
      </c>
      <c r="F89" s="405">
        <v>4200</v>
      </c>
    </row>
    <row r="90" spans="1:6" ht="11.25">
      <c r="A90" s="406" t="s">
        <v>301</v>
      </c>
      <c r="B90" s="406" t="s">
        <v>305</v>
      </c>
      <c r="C90" s="406" t="s">
        <v>266</v>
      </c>
      <c r="D90" s="417" t="s">
        <v>267</v>
      </c>
      <c r="E90" s="416">
        <v>4200</v>
      </c>
      <c r="F90" s="416">
        <v>4200</v>
      </c>
    </row>
    <row r="91" spans="1:6" s="412" customFormat="1" ht="11.25">
      <c r="A91" s="409" t="s">
        <v>301</v>
      </c>
      <c r="B91" s="409" t="s">
        <v>306</v>
      </c>
      <c r="C91" s="409" t="s">
        <v>307</v>
      </c>
      <c r="D91" s="410" t="s">
        <v>308</v>
      </c>
      <c r="E91" s="416">
        <v>4200</v>
      </c>
      <c r="F91" s="416">
        <v>4200</v>
      </c>
    </row>
    <row r="92" spans="1:6" ht="11.25">
      <c r="A92" s="397" t="s">
        <v>309</v>
      </c>
      <c r="B92" s="397"/>
      <c r="C92" s="397"/>
      <c r="D92" s="398" t="s">
        <v>310</v>
      </c>
      <c r="E92" s="399">
        <v>63018.4</v>
      </c>
      <c r="F92" s="399">
        <v>62337.8</v>
      </c>
    </row>
    <row r="93" spans="1:6" s="419" customFormat="1" ht="22.5">
      <c r="A93" s="400" t="s">
        <v>309</v>
      </c>
      <c r="B93" s="400" t="s">
        <v>311</v>
      </c>
      <c r="C93" s="418"/>
      <c r="D93" s="401" t="s">
        <v>312</v>
      </c>
      <c r="E93" s="402">
        <v>5301</v>
      </c>
      <c r="F93" s="402">
        <v>5301</v>
      </c>
    </row>
    <row r="94" spans="1:6" s="419" customFormat="1" ht="11.25">
      <c r="A94" s="403" t="s">
        <v>309</v>
      </c>
      <c r="B94" s="403" t="s">
        <v>313</v>
      </c>
      <c r="C94" s="403"/>
      <c r="D94" s="404" t="s">
        <v>314</v>
      </c>
      <c r="E94" s="405">
        <v>4804.5</v>
      </c>
      <c r="F94" s="405">
        <v>4804.5</v>
      </c>
    </row>
    <row r="95" spans="1:6" s="419" customFormat="1" ht="21.75" customHeight="1">
      <c r="A95" s="406" t="s">
        <v>309</v>
      </c>
      <c r="B95" s="406" t="s">
        <v>313</v>
      </c>
      <c r="C95" s="406" t="s">
        <v>315</v>
      </c>
      <c r="D95" s="407" t="s">
        <v>316</v>
      </c>
      <c r="E95" s="408">
        <v>4804.5</v>
      </c>
      <c r="F95" s="408">
        <v>4804.5</v>
      </c>
    </row>
    <row r="96" spans="1:6" s="419" customFormat="1" ht="11.25">
      <c r="A96" s="406" t="s">
        <v>309</v>
      </c>
      <c r="B96" s="406" t="s">
        <v>313</v>
      </c>
      <c r="C96" s="406" t="s">
        <v>228</v>
      </c>
      <c r="D96" s="407" t="s">
        <v>317</v>
      </c>
      <c r="E96" s="408">
        <v>4804.5</v>
      </c>
      <c r="F96" s="408">
        <v>4804.5</v>
      </c>
    </row>
    <row r="97" spans="1:6" s="419" customFormat="1" ht="14.25" customHeight="1">
      <c r="A97" s="403" t="s">
        <v>309</v>
      </c>
      <c r="B97" s="403" t="s">
        <v>318</v>
      </c>
      <c r="C97" s="403"/>
      <c r="D97" s="420" t="s">
        <v>319</v>
      </c>
      <c r="E97" s="405">
        <v>496.5</v>
      </c>
      <c r="F97" s="405">
        <v>496.5</v>
      </c>
    </row>
    <row r="98" spans="1:6" s="419" customFormat="1" ht="23.25" customHeight="1">
      <c r="A98" s="406" t="s">
        <v>309</v>
      </c>
      <c r="B98" s="406" t="s">
        <v>318</v>
      </c>
      <c r="C98" s="406" t="s">
        <v>315</v>
      </c>
      <c r="D98" s="421" t="s">
        <v>316</v>
      </c>
      <c r="E98" s="408">
        <v>496.5</v>
      </c>
      <c r="F98" s="408">
        <v>496.5</v>
      </c>
    </row>
    <row r="99" spans="1:6" s="419" customFormat="1" ht="11.25">
      <c r="A99" s="406" t="s">
        <v>309</v>
      </c>
      <c r="B99" s="406" t="s">
        <v>318</v>
      </c>
      <c r="C99" s="406" t="s">
        <v>228</v>
      </c>
      <c r="D99" s="421" t="s">
        <v>320</v>
      </c>
      <c r="E99" s="408">
        <v>496.5</v>
      </c>
      <c r="F99" s="408">
        <v>496.5</v>
      </c>
    </row>
    <row r="100" spans="1:6" s="419" customFormat="1" ht="22.5">
      <c r="A100" s="400" t="s">
        <v>309</v>
      </c>
      <c r="B100" s="400" t="s">
        <v>321</v>
      </c>
      <c r="C100" s="400"/>
      <c r="D100" s="401" t="s">
        <v>322</v>
      </c>
      <c r="E100" s="402">
        <v>1000</v>
      </c>
      <c r="F100" s="402">
        <v>500</v>
      </c>
    </row>
    <row r="101" spans="1:6" s="419" customFormat="1" ht="22.5">
      <c r="A101" s="403" t="s">
        <v>309</v>
      </c>
      <c r="B101" s="403" t="s">
        <v>323</v>
      </c>
      <c r="C101" s="403"/>
      <c r="D101" s="404" t="s">
        <v>324</v>
      </c>
      <c r="E101" s="405">
        <v>500</v>
      </c>
      <c r="F101" s="405">
        <v>0</v>
      </c>
    </row>
    <row r="102" spans="1:6" s="419" customFormat="1" ht="11.25">
      <c r="A102" s="406" t="s">
        <v>309</v>
      </c>
      <c r="B102" s="406" t="s">
        <v>323</v>
      </c>
      <c r="C102" s="406" t="s">
        <v>262</v>
      </c>
      <c r="D102" s="407" t="s">
        <v>263</v>
      </c>
      <c r="E102" s="408">
        <v>500</v>
      </c>
      <c r="F102" s="408">
        <v>0</v>
      </c>
    </row>
    <row r="103" spans="1:6" s="419" customFormat="1" ht="11.25">
      <c r="A103" s="406" t="s">
        <v>309</v>
      </c>
      <c r="B103" s="406" t="s">
        <v>323</v>
      </c>
      <c r="C103" s="406" t="s">
        <v>264</v>
      </c>
      <c r="D103" s="407" t="s">
        <v>265</v>
      </c>
      <c r="E103" s="408">
        <v>500</v>
      </c>
      <c r="F103" s="408">
        <v>0</v>
      </c>
    </row>
    <row r="104" spans="1:6" s="419" customFormat="1" ht="11.25">
      <c r="A104" s="403" t="s">
        <v>309</v>
      </c>
      <c r="B104" s="403" t="s">
        <v>325</v>
      </c>
      <c r="C104" s="403"/>
      <c r="D104" s="404" t="s">
        <v>326</v>
      </c>
      <c r="E104" s="405">
        <v>500</v>
      </c>
      <c r="F104" s="405">
        <v>500</v>
      </c>
    </row>
    <row r="105" spans="1:6" s="419" customFormat="1" ht="11.25">
      <c r="A105" s="406" t="s">
        <v>309</v>
      </c>
      <c r="B105" s="406" t="s">
        <v>325</v>
      </c>
      <c r="C105" s="406" t="s">
        <v>262</v>
      </c>
      <c r="D105" s="407" t="s">
        <v>263</v>
      </c>
      <c r="E105" s="408">
        <v>500</v>
      </c>
      <c r="F105" s="408">
        <v>500</v>
      </c>
    </row>
    <row r="106" spans="1:6" s="419" customFormat="1" ht="11.25">
      <c r="A106" s="406" t="s">
        <v>309</v>
      </c>
      <c r="B106" s="406" t="s">
        <v>325</v>
      </c>
      <c r="C106" s="406" t="s">
        <v>264</v>
      </c>
      <c r="D106" s="407" t="s">
        <v>265</v>
      </c>
      <c r="E106" s="408">
        <v>500</v>
      </c>
      <c r="F106" s="408">
        <v>500</v>
      </c>
    </row>
    <row r="107" spans="1:6" s="412" customFormat="1" ht="22.5">
      <c r="A107" s="400" t="s">
        <v>309</v>
      </c>
      <c r="B107" s="400" t="s">
        <v>327</v>
      </c>
      <c r="C107" s="400"/>
      <c r="D107" s="401" t="s">
        <v>328</v>
      </c>
      <c r="E107" s="402">
        <v>632.9</v>
      </c>
      <c r="F107" s="402">
        <v>632.9</v>
      </c>
    </row>
    <row r="108" spans="1:6" s="412" customFormat="1" ht="11.25">
      <c r="A108" s="403" t="s">
        <v>309</v>
      </c>
      <c r="B108" s="403" t="s">
        <v>329</v>
      </c>
      <c r="C108" s="403"/>
      <c r="D108" s="404" t="s">
        <v>330</v>
      </c>
      <c r="E108" s="405">
        <v>106</v>
      </c>
      <c r="F108" s="405">
        <v>106</v>
      </c>
    </row>
    <row r="109" spans="1:6" s="412" customFormat="1" ht="11.25">
      <c r="A109" s="406" t="s">
        <v>309</v>
      </c>
      <c r="B109" s="406" t="s">
        <v>329</v>
      </c>
      <c r="C109" s="406" t="s">
        <v>262</v>
      </c>
      <c r="D109" s="407" t="s">
        <v>263</v>
      </c>
      <c r="E109" s="408">
        <v>106</v>
      </c>
      <c r="F109" s="408">
        <v>106</v>
      </c>
    </row>
    <row r="110" spans="1:6" s="412" customFormat="1" ht="11.25">
      <c r="A110" s="406" t="s">
        <v>309</v>
      </c>
      <c r="B110" s="406" t="s">
        <v>329</v>
      </c>
      <c r="C110" s="406" t="s">
        <v>264</v>
      </c>
      <c r="D110" s="407" t="s">
        <v>265</v>
      </c>
      <c r="E110" s="408">
        <v>106</v>
      </c>
      <c r="F110" s="408">
        <v>106</v>
      </c>
    </row>
    <row r="111" spans="1:6" s="412" customFormat="1" ht="11.25">
      <c r="A111" s="403" t="s">
        <v>309</v>
      </c>
      <c r="B111" s="403" t="s">
        <v>331</v>
      </c>
      <c r="C111" s="403"/>
      <c r="D111" s="404" t="s">
        <v>332</v>
      </c>
      <c r="E111" s="405">
        <v>526.9</v>
      </c>
      <c r="F111" s="405">
        <v>526.9</v>
      </c>
    </row>
    <row r="112" spans="1:6" s="412" customFormat="1" ht="11.25">
      <c r="A112" s="406" t="s">
        <v>309</v>
      </c>
      <c r="B112" s="406" t="s">
        <v>331</v>
      </c>
      <c r="C112" s="406" t="s">
        <v>262</v>
      </c>
      <c r="D112" s="407" t="s">
        <v>263</v>
      </c>
      <c r="E112" s="408">
        <v>526.9</v>
      </c>
      <c r="F112" s="408">
        <v>526.9</v>
      </c>
    </row>
    <row r="113" spans="1:6" s="412" customFormat="1" ht="11.25">
      <c r="A113" s="422" t="s">
        <v>309</v>
      </c>
      <c r="B113" s="422" t="s">
        <v>331</v>
      </c>
      <c r="C113" s="422" t="s">
        <v>264</v>
      </c>
      <c r="D113" s="423" t="s">
        <v>265</v>
      </c>
      <c r="E113" s="424">
        <v>526.9</v>
      </c>
      <c r="F113" s="424">
        <v>526.9</v>
      </c>
    </row>
    <row r="114" spans="1:6" s="412" customFormat="1" ht="22.5">
      <c r="A114" s="400" t="s">
        <v>309</v>
      </c>
      <c r="B114" s="400" t="s">
        <v>333</v>
      </c>
      <c r="C114" s="400"/>
      <c r="D114" s="401" t="s">
        <v>334</v>
      </c>
      <c r="E114" s="402">
        <v>1658.2</v>
      </c>
      <c r="F114" s="402">
        <v>1658.2</v>
      </c>
    </row>
    <row r="115" spans="1:6" s="412" customFormat="1" ht="11.25">
      <c r="A115" s="403" t="s">
        <v>309</v>
      </c>
      <c r="B115" s="403" t="s">
        <v>335</v>
      </c>
      <c r="C115" s="403"/>
      <c r="D115" s="404" t="s">
        <v>336</v>
      </c>
      <c r="E115" s="405">
        <v>1658.2</v>
      </c>
      <c r="F115" s="405">
        <v>1658.2</v>
      </c>
    </row>
    <row r="116" spans="1:6" s="412" customFormat="1" ht="11.25">
      <c r="A116" s="406" t="s">
        <v>309</v>
      </c>
      <c r="B116" s="406" t="s">
        <v>335</v>
      </c>
      <c r="C116" s="406" t="s">
        <v>262</v>
      </c>
      <c r="D116" s="407" t="s">
        <v>263</v>
      </c>
      <c r="E116" s="408">
        <v>1658.2</v>
      </c>
      <c r="F116" s="408">
        <v>1658.2</v>
      </c>
    </row>
    <row r="117" spans="1:6" s="412" customFormat="1" ht="11.25">
      <c r="A117" s="406" t="s">
        <v>309</v>
      </c>
      <c r="B117" s="406" t="s">
        <v>335</v>
      </c>
      <c r="C117" s="406" t="s">
        <v>264</v>
      </c>
      <c r="D117" s="407" t="s">
        <v>265</v>
      </c>
      <c r="E117" s="408">
        <v>1658.2</v>
      </c>
      <c r="F117" s="408">
        <v>1658.2</v>
      </c>
    </row>
    <row r="118" spans="1:6" s="412" customFormat="1" ht="33.75">
      <c r="A118" s="400" t="s">
        <v>309</v>
      </c>
      <c r="B118" s="400" t="s">
        <v>388</v>
      </c>
      <c r="C118" s="400"/>
      <c r="D118" s="401" t="s">
        <v>389</v>
      </c>
      <c r="E118" s="402">
        <v>487</v>
      </c>
      <c r="F118" s="402">
        <v>0</v>
      </c>
    </row>
    <row r="119" spans="1:6" s="412" customFormat="1" ht="11.25">
      <c r="A119" s="403" t="s">
        <v>309</v>
      </c>
      <c r="B119" s="403" t="s">
        <v>395</v>
      </c>
      <c r="C119" s="403"/>
      <c r="D119" s="404" t="s">
        <v>396</v>
      </c>
      <c r="E119" s="405">
        <v>487</v>
      </c>
      <c r="F119" s="405">
        <v>0</v>
      </c>
    </row>
    <row r="120" spans="1:6" s="412" customFormat="1" ht="22.5">
      <c r="A120" s="406" t="s">
        <v>309</v>
      </c>
      <c r="B120" s="406" t="s">
        <v>395</v>
      </c>
      <c r="C120" s="406" t="s">
        <v>315</v>
      </c>
      <c r="D120" s="407" t="s">
        <v>316</v>
      </c>
      <c r="E120" s="408">
        <v>487</v>
      </c>
      <c r="F120" s="408">
        <v>0</v>
      </c>
    </row>
    <row r="121" spans="1:6" s="412" customFormat="1" ht="11.25">
      <c r="A121" s="406" t="s">
        <v>309</v>
      </c>
      <c r="B121" s="406" t="s">
        <v>395</v>
      </c>
      <c r="C121" s="406" t="s">
        <v>228</v>
      </c>
      <c r="D121" s="407" t="s">
        <v>317</v>
      </c>
      <c r="E121" s="408">
        <v>487</v>
      </c>
      <c r="F121" s="408">
        <v>0</v>
      </c>
    </row>
    <row r="122" spans="1:6" s="412" customFormat="1" ht="22.5">
      <c r="A122" s="400" t="s">
        <v>309</v>
      </c>
      <c r="B122" s="400" t="s">
        <v>295</v>
      </c>
      <c r="C122" s="400"/>
      <c r="D122" s="401" t="s">
        <v>296</v>
      </c>
      <c r="E122" s="402">
        <v>400</v>
      </c>
      <c r="F122" s="402">
        <v>400</v>
      </c>
    </row>
    <row r="123" spans="1:6" s="412" customFormat="1" ht="22.5">
      <c r="A123" s="403" t="s">
        <v>309</v>
      </c>
      <c r="B123" s="403" t="s">
        <v>337</v>
      </c>
      <c r="C123" s="403"/>
      <c r="D123" s="404" t="s">
        <v>338</v>
      </c>
      <c r="E123" s="405">
        <v>400</v>
      </c>
      <c r="F123" s="405">
        <v>400</v>
      </c>
    </row>
    <row r="124" spans="1:6" s="412" customFormat="1" ht="11.25">
      <c r="A124" s="406" t="s">
        <v>309</v>
      </c>
      <c r="B124" s="406" t="s">
        <v>337</v>
      </c>
      <c r="C124" s="406" t="s">
        <v>266</v>
      </c>
      <c r="D124" s="407" t="s">
        <v>267</v>
      </c>
      <c r="E124" s="408">
        <v>400</v>
      </c>
      <c r="F124" s="408">
        <v>400</v>
      </c>
    </row>
    <row r="125" spans="1:6" s="412" customFormat="1" ht="11.25">
      <c r="A125" s="406" t="s">
        <v>309</v>
      </c>
      <c r="B125" s="406" t="s">
        <v>337</v>
      </c>
      <c r="C125" s="406" t="s">
        <v>339</v>
      </c>
      <c r="D125" s="407" t="s">
        <v>340</v>
      </c>
      <c r="E125" s="408">
        <v>400</v>
      </c>
      <c r="F125" s="408">
        <v>400</v>
      </c>
    </row>
    <row r="126" spans="1:6" s="412" customFormat="1" ht="22.5">
      <c r="A126" s="400" t="s">
        <v>26</v>
      </c>
      <c r="B126" s="400" t="s">
        <v>478</v>
      </c>
      <c r="C126" s="400"/>
      <c r="D126" s="425" t="s">
        <v>479</v>
      </c>
      <c r="E126" s="402">
        <v>600</v>
      </c>
      <c r="F126" s="402">
        <v>600</v>
      </c>
    </row>
    <row r="127" spans="1:6" s="412" customFormat="1" ht="11.25">
      <c r="A127" s="403" t="s">
        <v>26</v>
      </c>
      <c r="B127" s="403" t="s">
        <v>532</v>
      </c>
      <c r="C127" s="403"/>
      <c r="D127" s="420" t="s">
        <v>533</v>
      </c>
      <c r="E127" s="405">
        <v>600</v>
      </c>
      <c r="F127" s="405">
        <v>600</v>
      </c>
    </row>
    <row r="128" spans="1:6" s="412" customFormat="1" ht="11.25">
      <c r="A128" s="406" t="s">
        <v>26</v>
      </c>
      <c r="B128" s="406" t="s">
        <v>532</v>
      </c>
      <c r="C128" s="406" t="s">
        <v>262</v>
      </c>
      <c r="D128" s="421" t="s">
        <v>263</v>
      </c>
      <c r="E128" s="408">
        <v>600</v>
      </c>
      <c r="F128" s="408">
        <v>600</v>
      </c>
    </row>
    <row r="129" spans="1:6" s="412" customFormat="1" ht="11.25">
      <c r="A129" s="406" t="s">
        <v>309</v>
      </c>
      <c r="B129" s="406" t="s">
        <v>532</v>
      </c>
      <c r="C129" s="406" t="s">
        <v>264</v>
      </c>
      <c r="D129" s="421" t="s">
        <v>265</v>
      </c>
      <c r="E129" s="408">
        <v>600</v>
      </c>
      <c r="F129" s="408">
        <v>600</v>
      </c>
    </row>
    <row r="130" spans="1:6" s="412" customFormat="1" ht="22.5">
      <c r="A130" s="400" t="s">
        <v>309</v>
      </c>
      <c r="B130" s="400" t="s">
        <v>341</v>
      </c>
      <c r="C130" s="400"/>
      <c r="D130" s="401" t="s">
        <v>342</v>
      </c>
      <c r="E130" s="402">
        <v>814.5</v>
      </c>
      <c r="F130" s="402">
        <v>814.5</v>
      </c>
    </row>
    <row r="131" spans="1:6" s="412" customFormat="1" ht="11.25">
      <c r="A131" s="403" t="s">
        <v>309</v>
      </c>
      <c r="B131" s="403" t="s">
        <v>343</v>
      </c>
      <c r="C131" s="403"/>
      <c r="D131" s="404" t="s">
        <v>344</v>
      </c>
      <c r="E131" s="405">
        <v>814.5</v>
      </c>
      <c r="F131" s="405">
        <v>814.5</v>
      </c>
    </row>
    <row r="132" spans="1:6" s="412" customFormat="1" ht="11.25">
      <c r="A132" s="406" t="s">
        <v>309</v>
      </c>
      <c r="B132" s="406" t="s">
        <v>343</v>
      </c>
      <c r="C132" s="406" t="s">
        <v>266</v>
      </c>
      <c r="D132" s="407" t="s">
        <v>267</v>
      </c>
      <c r="E132" s="408">
        <v>814.5</v>
      </c>
      <c r="F132" s="408">
        <v>814.5</v>
      </c>
    </row>
    <row r="133" spans="1:6" s="412" customFormat="1" ht="11.25">
      <c r="A133" s="406" t="s">
        <v>309</v>
      </c>
      <c r="B133" s="406" t="s">
        <v>343</v>
      </c>
      <c r="C133" s="406" t="s">
        <v>270</v>
      </c>
      <c r="D133" s="407" t="s">
        <v>271</v>
      </c>
      <c r="E133" s="408">
        <v>814.5</v>
      </c>
      <c r="F133" s="408">
        <v>814.5</v>
      </c>
    </row>
    <row r="134" spans="1:6" s="412" customFormat="1" ht="33.75">
      <c r="A134" s="400" t="s">
        <v>309</v>
      </c>
      <c r="B134" s="400" t="s">
        <v>345</v>
      </c>
      <c r="C134" s="400"/>
      <c r="D134" s="401" t="s">
        <v>346</v>
      </c>
      <c r="E134" s="402">
        <v>1605</v>
      </c>
      <c r="F134" s="402">
        <v>1605</v>
      </c>
    </row>
    <row r="135" spans="1:6" s="419" customFormat="1" ht="11.25">
      <c r="A135" s="403" t="s">
        <v>309</v>
      </c>
      <c r="B135" s="426" t="s">
        <v>347</v>
      </c>
      <c r="C135" s="403"/>
      <c r="D135" s="427" t="s">
        <v>348</v>
      </c>
      <c r="E135" s="405">
        <v>107.3</v>
      </c>
      <c r="F135" s="405">
        <v>107.3</v>
      </c>
    </row>
    <row r="136" spans="1:6" s="419" customFormat="1" ht="11.25">
      <c r="A136" s="406" t="s">
        <v>309</v>
      </c>
      <c r="B136" s="406" t="s">
        <v>347</v>
      </c>
      <c r="C136" s="406" t="s">
        <v>266</v>
      </c>
      <c r="D136" s="407" t="s">
        <v>267</v>
      </c>
      <c r="E136" s="408">
        <v>107.3</v>
      </c>
      <c r="F136" s="408">
        <v>107.3</v>
      </c>
    </row>
    <row r="137" spans="1:6" s="419" customFormat="1" ht="22.5">
      <c r="A137" s="406" t="s">
        <v>309</v>
      </c>
      <c r="B137" s="428" t="s">
        <v>347</v>
      </c>
      <c r="C137" s="406" t="s">
        <v>220</v>
      </c>
      <c r="D137" s="429" t="s">
        <v>349</v>
      </c>
      <c r="E137" s="408">
        <v>107.3</v>
      </c>
      <c r="F137" s="408">
        <v>107.3</v>
      </c>
    </row>
    <row r="138" spans="1:6" s="419" customFormat="1" ht="22.5">
      <c r="A138" s="403" t="s">
        <v>309</v>
      </c>
      <c r="B138" s="403" t="s">
        <v>350</v>
      </c>
      <c r="C138" s="403"/>
      <c r="D138" s="427" t="s">
        <v>351</v>
      </c>
      <c r="E138" s="405">
        <v>800</v>
      </c>
      <c r="F138" s="405">
        <v>800</v>
      </c>
    </row>
    <row r="139" spans="1:6" s="419" customFormat="1" ht="11.25">
      <c r="A139" s="406" t="s">
        <v>309</v>
      </c>
      <c r="B139" s="406" t="s">
        <v>350</v>
      </c>
      <c r="C139" s="406" t="s">
        <v>266</v>
      </c>
      <c r="D139" s="429" t="s">
        <v>267</v>
      </c>
      <c r="E139" s="408">
        <v>800</v>
      </c>
      <c r="F139" s="408">
        <v>800</v>
      </c>
    </row>
    <row r="140" spans="1:6" s="419" customFormat="1" ht="22.5">
      <c r="A140" s="406" t="s">
        <v>309</v>
      </c>
      <c r="B140" s="406" t="s">
        <v>350</v>
      </c>
      <c r="C140" s="406" t="s">
        <v>220</v>
      </c>
      <c r="D140" s="429" t="s">
        <v>349</v>
      </c>
      <c r="E140" s="408">
        <v>800</v>
      </c>
      <c r="F140" s="408">
        <v>800</v>
      </c>
    </row>
    <row r="141" spans="1:6" s="412" customFormat="1" ht="11.25">
      <c r="A141" s="403" t="s">
        <v>309</v>
      </c>
      <c r="B141" s="403" t="s">
        <v>352</v>
      </c>
      <c r="C141" s="403"/>
      <c r="D141" s="427" t="s">
        <v>353</v>
      </c>
      <c r="E141" s="405">
        <v>697.7</v>
      </c>
      <c r="F141" s="405">
        <v>697.7</v>
      </c>
    </row>
    <row r="142" spans="1:6" s="412" customFormat="1" ht="11.25">
      <c r="A142" s="406" t="s">
        <v>309</v>
      </c>
      <c r="B142" s="406" t="s">
        <v>352</v>
      </c>
      <c r="C142" s="406" t="s">
        <v>262</v>
      </c>
      <c r="D142" s="429" t="s">
        <v>263</v>
      </c>
      <c r="E142" s="408">
        <v>324.6</v>
      </c>
      <c r="F142" s="408">
        <v>324.6</v>
      </c>
    </row>
    <row r="143" spans="1:6" s="412" customFormat="1" ht="11.25">
      <c r="A143" s="406" t="s">
        <v>309</v>
      </c>
      <c r="B143" s="406" t="s">
        <v>352</v>
      </c>
      <c r="C143" s="406" t="s">
        <v>264</v>
      </c>
      <c r="D143" s="429" t="s">
        <v>265</v>
      </c>
      <c r="E143" s="408">
        <v>324.6</v>
      </c>
      <c r="F143" s="408">
        <v>324.6</v>
      </c>
    </row>
    <row r="144" spans="1:6" s="412" customFormat="1" ht="11.25">
      <c r="A144" s="406" t="s">
        <v>309</v>
      </c>
      <c r="B144" s="406" t="s">
        <v>352</v>
      </c>
      <c r="C144" s="406" t="s">
        <v>266</v>
      </c>
      <c r="D144" s="429" t="s">
        <v>267</v>
      </c>
      <c r="E144" s="408">
        <v>373.1</v>
      </c>
      <c r="F144" s="408">
        <v>373.1</v>
      </c>
    </row>
    <row r="145" spans="1:6" s="412" customFormat="1" ht="22.5">
      <c r="A145" s="406" t="s">
        <v>309</v>
      </c>
      <c r="B145" s="406" t="s">
        <v>352</v>
      </c>
      <c r="C145" s="406" t="s">
        <v>220</v>
      </c>
      <c r="D145" s="429" t="s">
        <v>349</v>
      </c>
      <c r="E145" s="408">
        <v>373.1</v>
      </c>
      <c r="F145" s="408">
        <v>373.1</v>
      </c>
    </row>
    <row r="146" spans="1:6" s="412" customFormat="1" ht="22.5">
      <c r="A146" s="400" t="s">
        <v>309</v>
      </c>
      <c r="B146" s="400" t="s">
        <v>354</v>
      </c>
      <c r="C146" s="400"/>
      <c r="D146" s="430" t="s">
        <v>355</v>
      </c>
      <c r="E146" s="402">
        <v>1350</v>
      </c>
      <c r="F146" s="402">
        <v>1350</v>
      </c>
    </row>
    <row r="147" spans="1:6" s="412" customFormat="1" ht="22.5">
      <c r="A147" s="403" t="s">
        <v>309</v>
      </c>
      <c r="B147" s="403" t="s">
        <v>356</v>
      </c>
      <c r="C147" s="403"/>
      <c r="D147" s="427" t="s">
        <v>357</v>
      </c>
      <c r="E147" s="405">
        <v>1350</v>
      </c>
      <c r="F147" s="405">
        <v>1350</v>
      </c>
    </row>
    <row r="148" spans="1:6" s="412" customFormat="1" ht="11.25">
      <c r="A148" s="406" t="s">
        <v>309</v>
      </c>
      <c r="B148" s="406" t="s">
        <v>356</v>
      </c>
      <c r="C148" s="406" t="s">
        <v>266</v>
      </c>
      <c r="D148" s="429" t="s">
        <v>267</v>
      </c>
      <c r="E148" s="408">
        <v>1350</v>
      </c>
      <c r="F148" s="408">
        <v>1350</v>
      </c>
    </row>
    <row r="149" spans="1:6" s="412" customFormat="1" ht="11.25">
      <c r="A149" s="406" t="s">
        <v>309</v>
      </c>
      <c r="B149" s="406" t="s">
        <v>356</v>
      </c>
      <c r="C149" s="406" t="s">
        <v>270</v>
      </c>
      <c r="D149" s="429" t="s">
        <v>271</v>
      </c>
      <c r="E149" s="408">
        <v>1350</v>
      </c>
      <c r="F149" s="408">
        <v>1350</v>
      </c>
    </row>
    <row r="150" spans="1:6" s="412" customFormat="1" ht="22.5">
      <c r="A150" s="400" t="s">
        <v>309</v>
      </c>
      <c r="B150" s="400" t="s">
        <v>358</v>
      </c>
      <c r="C150" s="400"/>
      <c r="D150" s="430" t="s">
        <v>359</v>
      </c>
      <c r="E150" s="402">
        <v>2682.1</v>
      </c>
      <c r="F150" s="402">
        <v>2682.1</v>
      </c>
    </row>
    <row r="151" spans="1:6" s="431" customFormat="1" ht="11.25">
      <c r="A151" s="403" t="s">
        <v>309</v>
      </c>
      <c r="B151" s="403" t="s">
        <v>360</v>
      </c>
      <c r="C151" s="403"/>
      <c r="D151" s="427" t="s">
        <v>361</v>
      </c>
      <c r="E151" s="405">
        <v>2682.1</v>
      </c>
      <c r="F151" s="405">
        <v>2682.1</v>
      </c>
    </row>
    <row r="152" spans="1:6" s="431" customFormat="1" ht="11.25">
      <c r="A152" s="406" t="s">
        <v>309</v>
      </c>
      <c r="B152" s="406" t="s">
        <v>360</v>
      </c>
      <c r="C152" s="406" t="s">
        <v>262</v>
      </c>
      <c r="D152" s="429" t="s">
        <v>263</v>
      </c>
      <c r="E152" s="408">
        <v>2682.1</v>
      </c>
      <c r="F152" s="408">
        <v>2682.1</v>
      </c>
    </row>
    <row r="153" spans="1:6" s="431" customFormat="1" ht="11.25">
      <c r="A153" s="406" t="s">
        <v>309</v>
      </c>
      <c r="B153" s="406" t="s">
        <v>360</v>
      </c>
      <c r="C153" s="406" t="s">
        <v>264</v>
      </c>
      <c r="D153" s="429" t="s">
        <v>265</v>
      </c>
      <c r="E153" s="408">
        <v>2682.1</v>
      </c>
      <c r="F153" s="408">
        <v>2682.1</v>
      </c>
    </row>
    <row r="154" spans="1:6" s="431" customFormat="1" ht="22.5">
      <c r="A154" s="400" t="s">
        <v>309</v>
      </c>
      <c r="B154" s="400" t="s">
        <v>366</v>
      </c>
      <c r="C154" s="400"/>
      <c r="D154" s="415" t="s">
        <v>27</v>
      </c>
      <c r="E154" s="402">
        <v>270</v>
      </c>
      <c r="F154" s="402">
        <v>270</v>
      </c>
    </row>
    <row r="155" spans="1:6" s="431" customFormat="1" ht="11.25">
      <c r="A155" s="403" t="s">
        <v>309</v>
      </c>
      <c r="B155" s="403" t="s">
        <v>368</v>
      </c>
      <c r="C155" s="403"/>
      <c r="D155" s="414" t="s">
        <v>369</v>
      </c>
      <c r="E155" s="405">
        <v>270</v>
      </c>
      <c r="F155" s="405">
        <v>270</v>
      </c>
    </row>
    <row r="156" spans="1:6" s="431" customFormat="1" ht="11.25">
      <c r="A156" s="406" t="s">
        <v>309</v>
      </c>
      <c r="B156" s="406" t="s">
        <v>368</v>
      </c>
      <c r="C156" s="409" t="s">
        <v>262</v>
      </c>
      <c r="D156" s="417" t="s">
        <v>263</v>
      </c>
      <c r="E156" s="408">
        <v>270</v>
      </c>
      <c r="F156" s="408">
        <v>270</v>
      </c>
    </row>
    <row r="157" spans="1:6" s="431" customFormat="1" ht="11.25">
      <c r="A157" s="406" t="s">
        <v>309</v>
      </c>
      <c r="B157" s="406" t="s">
        <v>368</v>
      </c>
      <c r="C157" s="409" t="s">
        <v>264</v>
      </c>
      <c r="D157" s="417" t="s">
        <v>265</v>
      </c>
      <c r="E157" s="408">
        <v>270</v>
      </c>
      <c r="F157" s="408">
        <v>270</v>
      </c>
    </row>
    <row r="158" spans="1:6" s="431" customFormat="1" ht="22.5">
      <c r="A158" s="400" t="s">
        <v>309</v>
      </c>
      <c r="B158" s="400" t="s">
        <v>370</v>
      </c>
      <c r="C158" s="400"/>
      <c r="D158" s="401" t="s">
        <v>371</v>
      </c>
      <c r="E158" s="402">
        <v>9386.6</v>
      </c>
      <c r="F158" s="402">
        <v>9386.6</v>
      </c>
    </row>
    <row r="159" spans="1:6" s="431" customFormat="1" ht="11.25">
      <c r="A159" s="403" t="s">
        <v>309</v>
      </c>
      <c r="B159" s="403" t="s">
        <v>372</v>
      </c>
      <c r="C159" s="403"/>
      <c r="D159" s="404" t="s">
        <v>251</v>
      </c>
      <c r="E159" s="405">
        <v>9386.6</v>
      </c>
      <c r="F159" s="405">
        <v>9386.6</v>
      </c>
    </row>
    <row r="160" spans="1:6" s="431" customFormat="1" ht="33.75">
      <c r="A160" s="406" t="s">
        <v>309</v>
      </c>
      <c r="B160" s="406" t="s">
        <v>372</v>
      </c>
      <c r="C160" s="406" t="s">
        <v>252</v>
      </c>
      <c r="D160" s="407" t="s">
        <v>253</v>
      </c>
      <c r="E160" s="408">
        <v>8957.1</v>
      </c>
      <c r="F160" s="408">
        <v>8957.1</v>
      </c>
    </row>
    <row r="161" spans="1:6" s="431" customFormat="1" ht="11.25">
      <c r="A161" s="406" t="s">
        <v>309</v>
      </c>
      <c r="B161" s="406" t="s">
        <v>372</v>
      </c>
      <c r="C161" s="406" t="s">
        <v>173</v>
      </c>
      <c r="D161" s="407" t="s">
        <v>254</v>
      </c>
      <c r="E161" s="408">
        <v>8957.1</v>
      </c>
      <c r="F161" s="408">
        <v>8957.1</v>
      </c>
    </row>
    <row r="162" spans="1:6" s="431" customFormat="1" ht="11.25">
      <c r="A162" s="406" t="s">
        <v>309</v>
      </c>
      <c r="B162" s="406" t="s">
        <v>372</v>
      </c>
      <c r="C162" s="406" t="s">
        <v>262</v>
      </c>
      <c r="D162" s="407" t="s">
        <v>263</v>
      </c>
      <c r="E162" s="408">
        <v>427.8</v>
      </c>
      <c r="F162" s="408">
        <v>427.8</v>
      </c>
    </row>
    <row r="163" spans="1:6" s="431" customFormat="1" ht="11.25">
      <c r="A163" s="406" t="s">
        <v>309</v>
      </c>
      <c r="B163" s="406" t="s">
        <v>372</v>
      </c>
      <c r="C163" s="406" t="s">
        <v>264</v>
      </c>
      <c r="D163" s="407" t="s">
        <v>265</v>
      </c>
      <c r="E163" s="408">
        <v>427.8</v>
      </c>
      <c r="F163" s="408">
        <v>427.8</v>
      </c>
    </row>
    <row r="164" spans="1:6" s="431" customFormat="1" ht="11.25">
      <c r="A164" s="406" t="s">
        <v>309</v>
      </c>
      <c r="B164" s="406" t="s">
        <v>372</v>
      </c>
      <c r="C164" s="406" t="s">
        <v>266</v>
      </c>
      <c r="D164" s="407" t="s">
        <v>267</v>
      </c>
      <c r="E164" s="408">
        <v>1.7</v>
      </c>
      <c r="F164" s="408">
        <v>1.7</v>
      </c>
    </row>
    <row r="165" spans="1:6" s="431" customFormat="1" ht="11.25">
      <c r="A165" s="406" t="s">
        <v>309</v>
      </c>
      <c r="B165" s="406" t="s">
        <v>372</v>
      </c>
      <c r="C165" s="406" t="s">
        <v>268</v>
      </c>
      <c r="D165" s="407" t="s">
        <v>269</v>
      </c>
      <c r="E165" s="408">
        <v>1.7</v>
      </c>
      <c r="F165" s="408">
        <v>1.7</v>
      </c>
    </row>
    <row r="166" spans="1:6" s="431" customFormat="1" ht="22.5">
      <c r="A166" s="400" t="s">
        <v>309</v>
      </c>
      <c r="B166" s="400" t="s">
        <v>373</v>
      </c>
      <c r="C166" s="400"/>
      <c r="D166" s="401" t="s">
        <v>374</v>
      </c>
      <c r="E166" s="402">
        <v>10128</v>
      </c>
      <c r="F166" s="402">
        <v>10151.6</v>
      </c>
    </row>
    <row r="167" spans="1:6" s="431" customFormat="1" ht="11.25">
      <c r="A167" s="403" t="s">
        <v>309</v>
      </c>
      <c r="B167" s="403" t="s">
        <v>375</v>
      </c>
      <c r="C167" s="403"/>
      <c r="D167" s="404" t="s">
        <v>376</v>
      </c>
      <c r="E167" s="405">
        <v>50</v>
      </c>
      <c r="F167" s="405">
        <v>50</v>
      </c>
    </row>
    <row r="168" spans="1:6" s="431" customFormat="1" ht="11.25">
      <c r="A168" s="406" t="s">
        <v>309</v>
      </c>
      <c r="B168" s="406" t="s">
        <v>375</v>
      </c>
      <c r="C168" s="406" t="s">
        <v>262</v>
      </c>
      <c r="D168" s="407" t="s">
        <v>263</v>
      </c>
      <c r="E168" s="408">
        <v>50</v>
      </c>
      <c r="F168" s="408">
        <v>50</v>
      </c>
    </row>
    <row r="169" spans="1:6" s="431" customFormat="1" ht="11.25">
      <c r="A169" s="406" t="s">
        <v>309</v>
      </c>
      <c r="B169" s="406" t="s">
        <v>375</v>
      </c>
      <c r="C169" s="406" t="s">
        <v>264</v>
      </c>
      <c r="D169" s="407" t="s">
        <v>265</v>
      </c>
      <c r="E169" s="408">
        <v>50</v>
      </c>
      <c r="F169" s="408">
        <v>50</v>
      </c>
    </row>
    <row r="170" spans="1:6" s="431" customFormat="1" ht="11.25">
      <c r="A170" s="403" t="s">
        <v>309</v>
      </c>
      <c r="B170" s="403" t="s">
        <v>377</v>
      </c>
      <c r="C170" s="403"/>
      <c r="D170" s="404" t="s">
        <v>378</v>
      </c>
      <c r="E170" s="405">
        <v>512.1</v>
      </c>
      <c r="F170" s="405">
        <v>535.7</v>
      </c>
    </row>
    <row r="171" spans="1:6" s="431" customFormat="1" ht="33.75">
      <c r="A171" s="406" t="s">
        <v>309</v>
      </c>
      <c r="B171" s="406" t="s">
        <v>377</v>
      </c>
      <c r="C171" s="406" t="s">
        <v>252</v>
      </c>
      <c r="D171" s="407" t="s">
        <v>253</v>
      </c>
      <c r="E171" s="408">
        <v>485</v>
      </c>
      <c r="F171" s="408">
        <v>485</v>
      </c>
    </row>
    <row r="172" spans="1:6" s="431" customFormat="1" ht="11.25">
      <c r="A172" s="406" t="s">
        <v>309</v>
      </c>
      <c r="B172" s="406" t="s">
        <v>377</v>
      </c>
      <c r="C172" s="406" t="s">
        <v>173</v>
      </c>
      <c r="D172" s="407" t="s">
        <v>254</v>
      </c>
      <c r="E172" s="408">
        <v>485</v>
      </c>
      <c r="F172" s="408">
        <v>485</v>
      </c>
    </row>
    <row r="173" spans="1:6" s="431" customFormat="1" ht="11.25">
      <c r="A173" s="406" t="s">
        <v>309</v>
      </c>
      <c r="B173" s="406" t="s">
        <v>377</v>
      </c>
      <c r="C173" s="406" t="s">
        <v>262</v>
      </c>
      <c r="D173" s="407" t="s">
        <v>263</v>
      </c>
      <c r="E173" s="408">
        <v>27.1</v>
      </c>
      <c r="F173" s="408">
        <v>50.7</v>
      </c>
    </row>
    <row r="174" spans="1:6" s="431" customFormat="1" ht="11.25">
      <c r="A174" s="406" t="s">
        <v>309</v>
      </c>
      <c r="B174" s="406" t="s">
        <v>377</v>
      </c>
      <c r="C174" s="406" t="s">
        <v>264</v>
      </c>
      <c r="D174" s="407" t="s">
        <v>265</v>
      </c>
      <c r="E174" s="408">
        <v>27.1</v>
      </c>
      <c r="F174" s="408">
        <v>50.7</v>
      </c>
    </row>
    <row r="175" spans="1:6" s="431" customFormat="1" ht="11.25">
      <c r="A175" s="403" t="s">
        <v>309</v>
      </c>
      <c r="B175" s="403" t="s">
        <v>379</v>
      </c>
      <c r="C175" s="403"/>
      <c r="D175" s="404" t="s">
        <v>251</v>
      </c>
      <c r="E175" s="405">
        <v>9565.9</v>
      </c>
      <c r="F175" s="405">
        <v>9565.9</v>
      </c>
    </row>
    <row r="176" spans="1:6" s="431" customFormat="1" ht="33.75">
      <c r="A176" s="406" t="s">
        <v>309</v>
      </c>
      <c r="B176" s="406" t="s">
        <v>379</v>
      </c>
      <c r="C176" s="406" t="s">
        <v>252</v>
      </c>
      <c r="D176" s="407" t="s">
        <v>253</v>
      </c>
      <c r="E176" s="408">
        <v>9149.4</v>
      </c>
      <c r="F176" s="408">
        <v>9149.4</v>
      </c>
    </row>
    <row r="177" spans="1:6" s="431" customFormat="1" ht="11.25">
      <c r="A177" s="406" t="s">
        <v>309</v>
      </c>
      <c r="B177" s="406" t="s">
        <v>379</v>
      </c>
      <c r="C177" s="406" t="s">
        <v>173</v>
      </c>
      <c r="D177" s="407" t="s">
        <v>254</v>
      </c>
      <c r="E177" s="408">
        <v>9149.4</v>
      </c>
      <c r="F177" s="408">
        <v>9149.4</v>
      </c>
    </row>
    <row r="178" spans="1:6" s="431" customFormat="1" ht="11.25">
      <c r="A178" s="406" t="s">
        <v>309</v>
      </c>
      <c r="B178" s="406" t="s">
        <v>379</v>
      </c>
      <c r="C178" s="406" t="s">
        <v>262</v>
      </c>
      <c r="D178" s="407" t="s">
        <v>263</v>
      </c>
      <c r="E178" s="408">
        <v>413.6</v>
      </c>
      <c r="F178" s="408">
        <v>413.6</v>
      </c>
    </row>
    <row r="179" spans="1:6" s="431" customFormat="1" ht="11.25">
      <c r="A179" s="406" t="s">
        <v>309</v>
      </c>
      <c r="B179" s="406" t="s">
        <v>379</v>
      </c>
      <c r="C179" s="406" t="s">
        <v>264</v>
      </c>
      <c r="D179" s="407" t="s">
        <v>265</v>
      </c>
      <c r="E179" s="408">
        <v>413.6</v>
      </c>
      <c r="F179" s="408">
        <v>413.6</v>
      </c>
    </row>
    <row r="180" spans="1:6" s="431" customFormat="1" ht="11.25">
      <c r="A180" s="406" t="s">
        <v>309</v>
      </c>
      <c r="B180" s="406" t="s">
        <v>379</v>
      </c>
      <c r="C180" s="406" t="s">
        <v>266</v>
      </c>
      <c r="D180" s="407" t="s">
        <v>267</v>
      </c>
      <c r="E180" s="408">
        <v>2.9</v>
      </c>
      <c r="F180" s="408">
        <v>2.9</v>
      </c>
    </row>
    <row r="181" spans="1:6" s="431" customFormat="1" ht="11.25">
      <c r="A181" s="406" t="s">
        <v>309</v>
      </c>
      <c r="B181" s="406" t="s">
        <v>379</v>
      </c>
      <c r="C181" s="406" t="s">
        <v>268</v>
      </c>
      <c r="D181" s="407" t="s">
        <v>269</v>
      </c>
      <c r="E181" s="408">
        <v>2.9</v>
      </c>
      <c r="F181" s="408">
        <v>2.9</v>
      </c>
    </row>
    <row r="182" spans="1:6" s="431" customFormat="1" ht="22.5">
      <c r="A182" s="400" t="s">
        <v>309</v>
      </c>
      <c r="B182" s="400" t="s">
        <v>380</v>
      </c>
      <c r="C182" s="400"/>
      <c r="D182" s="401" t="s">
        <v>381</v>
      </c>
      <c r="E182" s="402">
        <v>26703.1</v>
      </c>
      <c r="F182" s="402">
        <v>26985.9</v>
      </c>
    </row>
    <row r="183" spans="1:6" s="431" customFormat="1" ht="22.5">
      <c r="A183" s="403" t="s">
        <v>309</v>
      </c>
      <c r="B183" s="403" t="s">
        <v>382</v>
      </c>
      <c r="C183" s="403"/>
      <c r="D183" s="404" t="s">
        <v>383</v>
      </c>
      <c r="E183" s="405">
        <v>6145.2</v>
      </c>
      <c r="F183" s="405">
        <v>6428</v>
      </c>
    </row>
    <row r="184" spans="1:6" s="431" customFormat="1" ht="33.75">
      <c r="A184" s="406" t="s">
        <v>309</v>
      </c>
      <c r="B184" s="406" t="s">
        <v>382</v>
      </c>
      <c r="C184" s="406" t="s">
        <v>252</v>
      </c>
      <c r="D184" s="407" t="s">
        <v>253</v>
      </c>
      <c r="E184" s="408">
        <v>5527.3</v>
      </c>
      <c r="F184" s="408">
        <v>5607.3</v>
      </c>
    </row>
    <row r="185" spans="1:6" s="431" customFormat="1" ht="11.25">
      <c r="A185" s="406" t="s">
        <v>309</v>
      </c>
      <c r="B185" s="406" t="s">
        <v>382</v>
      </c>
      <c r="C185" s="406" t="s">
        <v>173</v>
      </c>
      <c r="D185" s="407" t="s">
        <v>254</v>
      </c>
      <c r="E185" s="408">
        <v>5527.3</v>
      </c>
      <c r="F185" s="408">
        <v>5607.3</v>
      </c>
    </row>
    <row r="186" spans="1:6" s="431" customFormat="1" ht="11.25">
      <c r="A186" s="406" t="s">
        <v>309</v>
      </c>
      <c r="B186" s="406" t="s">
        <v>382</v>
      </c>
      <c r="C186" s="406" t="s">
        <v>262</v>
      </c>
      <c r="D186" s="407" t="s">
        <v>263</v>
      </c>
      <c r="E186" s="408">
        <v>617.9</v>
      </c>
      <c r="F186" s="408">
        <v>820.7</v>
      </c>
    </row>
    <row r="187" spans="1:6" s="431" customFormat="1" ht="11.25">
      <c r="A187" s="406" t="s">
        <v>309</v>
      </c>
      <c r="B187" s="406" t="s">
        <v>382</v>
      </c>
      <c r="C187" s="406" t="s">
        <v>264</v>
      </c>
      <c r="D187" s="407" t="s">
        <v>265</v>
      </c>
      <c r="E187" s="408">
        <v>617.9</v>
      </c>
      <c r="F187" s="408">
        <v>820.7</v>
      </c>
    </row>
    <row r="188" spans="1:6" s="431" customFormat="1" ht="11.25">
      <c r="A188" s="403" t="s">
        <v>309</v>
      </c>
      <c r="B188" s="403" t="s">
        <v>384</v>
      </c>
      <c r="C188" s="403"/>
      <c r="D188" s="404" t="s">
        <v>251</v>
      </c>
      <c r="E188" s="405">
        <v>20557.9</v>
      </c>
      <c r="F188" s="405">
        <v>20557.9</v>
      </c>
    </row>
    <row r="189" spans="1:6" s="431" customFormat="1" ht="33.75">
      <c r="A189" s="406" t="s">
        <v>309</v>
      </c>
      <c r="B189" s="406" t="s">
        <v>384</v>
      </c>
      <c r="C189" s="406" t="s">
        <v>252</v>
      </c>
      <c r="D189" s="407" t="s">
        <v>253</v>
      </c>
      <c r="E189" s="408">
        <v>19528.6</v>
      </c>
      <c r="F189" s="408">
        <v>19528.6</v>
      </c>
    </row>
    <row r="190" spans="1:6" s="431" customFormat="1" ht="11.25">
      <c r="A190" s="406" t="s">
        <v>309</v>
      </c>
      <c r="B190" s="406" t="s">
        <v>384</v>
      </c>
      <c r="C190" s="406" t="s">
        <v>173</v>
      </c>
      <c r="D190" s="407" t="s">
        <v>254</v>
      </c>
      <c r="E190" s="408">
        <v>19528.6</v>
      </c>
      <c r="F190" s="408">
        <v>19528.6</v>
      </c>
    </row>
    <row r="191" spans="1:6" s="431" customFormat="1" ht="11.25">
      <c r="A191" s="406" t="s">
        <v>309</v>
      </c>
      <c r="B191" s="406" t="s">
        <v>384</v>
      </c>
      <c r="C191" s="406" t="s">
        <v>262</v>
      </c>
      <c r="D191" s="407" t="s">
        <v>263</v>
      </c>
      <c r="E191" s="408">
        <v>1026.4</v>
      </c>
      <c r="F191" s="408">
        <v>1026.4</v>
      </c>
    </row>
    <row r="192" spans="1:6" s="431" customFormat="1" ht="11.25">
      <c r="A192" s="406" t="s">
        <v>309</v>
      </c>
      <c r="B192" s="406" t="s">
        <v>384</v>
      </c>
      <c r="C192" s="406" t="s">
        <v>264</v>
      </c>
      <c r="D192" s="407" t="s">
        <v>265</v>
      </c>
      <c r="E192" s="408">
        <v>1026.4</v>
      </c>
      <c r="F192" s="408">
        <v>1026.4</v>
      </c>
    </row>
    <row r="193" spans="1:6" s="431" customFormat="1" ht="11.25">
      <c r="A193" s="406" t="s">
        <v>309</v>
      </c>
      <c r="B193" s="406" t="s">
        <v>384</v>
      </c>
      <c r="C193" s="406" t="s">
        <v>266</v>
      </c>
      <c r="D193" s="407" t="s">
        <v>267</v>
      </c>
      <c r="E193" s="408">
        <v>2.9</v>
      </c>
      <c r="F193" s="408">
        <v>2.9</v>
      </c>
    </row>
    <row r="194" spans="1:6" s="431" customFormat="1" ht="11.25">
      <c r="A194" s="406" t="s">
        <v>309</v>
      </c>
      <c r="B194" s="406" t="s">
        <v>384</v>
      </c>
      <c r="C194" s="406" t="s">
        <v>268</v>
      </c>
      <c r="D194" s="407" t="s">
        <v>269</v>
      </c>
      <c r="E194" s="408">
        <v>2.9</v>
      </c>
      <c r="F194" s="408">
        <v>2.9</v>
      </c>
    </row>
    <row r="195" spans="1:6" ht="11.25">
      <c r="A195" s="432" t="s">
        <v>222</v>
      </c>
      <c r="B195" s="432"/>
      <c r="C195" s="432"/>
      <c r="D195" s="433" t="s">
        <v>385</v>
      </c>
      <c r="E195" s="434">
        <v>15966.5</v>
      </c>
      <c r="F195" s="434">
        <v>17224.5</v>
      </c>
    </row>
    <row r="196" spans="1:6" ht="21">
      <c r="A196" s="397" t="s">
        <v>386</v>
      </c>
      <c r="B196" s="397"/>
      <c r="C196" s="397"/>
      <c r="D196" s="398" t="s">
        <v>387</v>
      </c>
      <c r="E196" s="399">
        <v>15276.5</v>
      </c>
      <c r="F196" s="399">
        <v>17224.5</v>
      </c>
    </row>
    <row r="197" spans="1:6" ht="33.75">
      <c r="A197" s="400" t="s">
        <v>386</v>
      </c>
      <c r="B197" s="400" t="s">
        <v>388</v>
      </c>
      <c r="C197" s="400"/>
      <c r="D197" s="415" t="s">
        <v>389</v>
      </c>
      <c r="E197" s="402">
        <v>15276.5</v>
      </c>
      <c r="F197" s="402">
        <v>17224.5</v>
      </c>
    </row>
    <row r="198" spans="1:6" s="412" customFormat="1" ht="11.25">
      <c r="A198" s="403" t="s">
        <v>386</v>
      </c>
      <c r="B198" s="403" t="s">
        <v>390</v>
      </c>
      <c r="C198" s="403"/>
      <c r="D198" s="414" t="s">
        <v>314</v>
      </c>
      <c r="E198" s="405">
        <v>14428.7</v>
      </c>
      <c r="F198" s="405">
        <v>14428.7</v>
      </c>
    </row>
    <row r="199" spans="1:6" s="431" customFormat="1" ht="33.75">
      <c r="A199" s="406" t="s">
        <v>386</v>
      </c>
      <c r="B199" s="406" t="s">
        <v>390</v>
      </c>
      <c r="C199" s="406" t="s">
        <v>252</v>
      </c>
      <c r="D199" s="407" t="s">
        <v>253</v>
      </c>
      <c r="E199" s="411">
        <v>13461.1</v>
      </c>
      <c r="F199" s="411">
        <v>13461.1</v>
      </c>
    </row>
    <row r="200" spans="1:6" s="431" customFormat="1" ht="11.25">
      <c r="A200" s="409" t="s">
        <v>386</v>
      </c>
      <c r="B200" s="409" t="s">
        <v>391</v>
      </c>
      <c r="C200" s="409" t="s">
        <v>169</v>
      </c>
      <c r="D200" s="413" t="s">
        <v>392</v>
      </c>
      <c r="E200" s="411">
        <v>13461.1</v>
      </c>
      <c r="F200" s="411">
        <v>13461.1</v>
      </c>
    </row>
    <row r="201" spans="1:6" s="431" customFormat="1" ht="11.25">
      <c r="A201" s="409" t="s">
        <v>386</v>
      </c>
      <c r="B201" s="409" t="s">
        <v>391</v>
      </c>
      <c r="C201" s="409" t="s">
        <v>262</v>
      </c>
      <c r="D201" s="413" t="s">
        <v>263</v>
      </c>
      <c r="E201" s="411">
        <v>907.4</v>
      </c>
      <c r="F201" s="411">
        <v>907.4</v>
      </c>
    </row>
    <row r="202" spans="1:6" s="431" customFormat="1" ht="11.25">
      <c r="A202" s="409" t="s">
        <v>386</v>
      </c>
      <c r="B202" s="409" t="s">
        <v>391</v>
      </c>
      <c r="C202" s="409" t="s">
        <v>264</v>
      </c>
      <c r="D202" s="413" t="s">
        <v>265</v>
      </c>
      <c r="E202" s="411">
        <v>907.4</v>
      </c>
      <c r="F202" s="411">
        <v>907.4</v>
      </c>
    </row>
    <row r="203" spans="1:6" s="431" customFormat="1" ht="11.25">
      <c r="A203" s="409" t="s">
        <v>386</v>
      </c>
      <c r="B203" s="409" t="s">
        <v>391</v>
      </c>
      <c r="C203" s="409" t="s">
        <v>266</v>
      </c>
      <c r="D203" s="413" t="s">
        <v>267</v>
      </c>
      <c r="E203" s="411">
        <v>60.2</v>
      </c>
      <c r="F203" s="411">
        <v>60.2</v>
      </c>
    </row>
    <row r="204" spans="1:6" s="431" customFormat="1" ht="11.25">
      <c r="A204" s="409" t="s">
        <v>386</v>
      </c>
      <c r="B204" s="409" t="s">
        <v>391</v>
      </c>
      <c r="C204" s="409" t="s">
        <v>268</v>
      </c>
      <c r="D204" s="413" t="s">
        <v>269</v>
      </c>
      <c r="E204" s="411">
        <v>60.2</v>
      </c>
      <c r="F204" s="411">
        <v>60.2</v>
      </c>
    </row>
    <row r="205" spans="1:6" ht="28.5" customHeight="1">
      <c r="A205" s="403" t="s">
        <v>386</v>
      </c>
      <c r="B205" s="403" t="s">
        <v>393</v>
      </c>
      <c r="C205" s="435"/>
      <c r="D205" s="404" t="s">
        <v>394</v>
      </c>
      <c r="E205" s="405">
        <v>597.8</v>
      </c>
      <c r="F205" s="405">
        <v>2395.8</v>
      </c>
    </row>
    <row r="206" spans="1:6" ht="11.25">
      <c r="A206" s="406" t="s">
        <v>386</v>
      </c>
      <c r="B206" s="406" t="s">
        <v>393</v>
      </c>
      <c r="C206" s="406" t="s">
        <v>262</v>
      </c>
      <c r="D206" s="407" t="s">
        <v>263</v>
      </c>
      <c r="E206" s="408">
        <v>597.8</v>
      </c>
      <c r="F206" s="408">
        <v>2395.8</v>
      </c>
    </row>
    <row r="207" spans="1:6" s="431" customFormat="1" ht="11.25">
      <c r="A207" s="409" t="s">
        <v>386</v>
      </c>
      <c r="B207" s="409" t="s">
        <v>393</v>
      </c>
      <c r="C207" s="409" t="s">
        <v>264</v>
      </c>
      <c r="D207" s="413" t="s">
        <v>265</v>
      </c>
      <c r="E207" s="411">
        <v>597.8</v>
      </c>
      <c r="F207" s="411">
        <v>2395.8</v>
      </c>
    </row>
    <row r="208" spans="1:6" s="431" customFormat="1" ht="11.25">
      <c r="A208" s="403" t="s">
        <v>386</v>
      </c>
      <c r="B208" s="403" t="s">
        <v>395</v>
      </c>
      <c r="C208" s="403"/>
      <c r="D208" s="404" t="s">
        <v>396</v>
      </c>
      <c r="E208" s="405">
        <v>130</v>
      </c>
      <c r="F208" s="405">
        <v>250</v>
      </c>
    </row>
    <row r="209" spans="1:6" s="431" customFormat="1" ht="11.25">
      <c r="A209" s="409" t="s">
        <v>386</v>
      </c>
      <c r="B209" s="409" t="s">
        <v>395</v>
      </c>
      <c r="C209" s="409" t="s">
        <v>262</v>
      </c>
      <c r="D209" s="413" t="s">
        <v>263</v>
      </c>
      <c r="E209" s="411">
        <v>130</v>
      </c>
      <c r="F209" s="411">
        <v>250</v>
      </c>
    </row>
    <row r="210" spans="1:6" s="431" customFormat="1" ht="11.25">
      <c r="A210" s="409" t="s">
        <v>386</v>
      </c>
      <c r="B210" s="409" t="s">
        <v>395</v>
      </c>
      <c r="C210" s="409" t="s">
        <v>264</v>
      </c>
      <c r="D210" s="413" t="s">
        <v>265</v>
      </c>
      <c r="E210" s="411">
        <v>130</v>
      </c>
      <c r="F210" s="411">
        <v>250</v>
      </c>
    </row>
    <row r="211" spans="1:6" s="431" customFormat="1" ht="11.25">
      <c r="A211" s="403" t="s">
        <v>386</v>
      </c>
      <c r="B211" s="403" t="s">
        <v>397</v>
      </c>
      <c r="C211" s="403"/>
      <c r="D211" s="404" t="s">
        <v>398</v>
      </c>
      <c r="E211" s="405">
        <v>120</v>
      </c>
      <c r="F211" s="405">
        <v>150</v>
      </c>
    </row>
    <row r="212" spans="1:6" s="431" customFormat="1" ht="11.25">
      <c r="A212" s="409" t="s">
        <v>386</v>
      </c>
      <c r="B212" s="409" t="s">
        <v>397</v>
      </c>
      <c r="C212" s="409" t="s">
        <v>262</v>
      </c>
      <c r="D212" s="413" t="s">
        <v>263</v>
      </c>
      <c r="E212" s="411">
        <v>120</v>
      </c>
      <c r="F212" s="411">
        <v>150</v>
      </c>
    </row>
    <row r="213" spans="1:6" s="431" customFormat="1" ht="11.25">
      <c r="A213" s="409" t="s">
        <v>386</v>
      </c>
      <c r="B213" s="409" t="s">
        <v>397</v>
      </c>
      <c r="C213" s="409" t="s">
        <v>264</v>
      </c>
      <c r="D213" s="413" t="s">
        <v>265</v>
      </c>
      <c r="E213" s="411">
        <v>120</v>
      </c>
      <c r="F213" s="411">
        <v>150</v>
      </c>
    </row>
    <row r="214" spans="1:6" s="431" customFormat="1" ht="18.75" customHeight="1">
      <c r="A214" s="397" t="s">
        <v>399</v>
      </c>
      <c r="B214" s="397"/>
      <c r="C214" s="397"/>
      <c r="D214" s="436" t="s">
        <v>400</v>
      </c>
      <c r="E214" s="399">
        <v>690</v>
      </c>
      <c r="F214" s="399">
        <v>0</v>
      </c>
    </row>
    <row r="215" spans="1:6" s="431" customFormat="1" ht="33.75">
      <c r="A215" s="400" t="s">
        <v>399</v>
      </c>
      <c r="B215" s="400" t="s">
        <v>388</v>
      </c>
      <c r="C215" s="400"/>
      <c r="D215" s="401" t="s">
        <v>389</v>
      </c>
      <c r="E215" s="402">
        <v>690</v>
      </c>
      <c r="F215" s="402">
        <v>0</v>
      </c>
    </row>
    <row r="216" spans="1:6" s="431" customFormat="1" ht="11.25">
      <c r="A216" s="403" t="s">
        <v>399</v>
      </c>
      <c r="B216" s="403" t="s">
        <v>401</v>
      </c>
      <c r="C216" s="403"/>
      <c r="D216" s="404" t="s">
        <v>402</v>
      </c>
      <c r="E216" s="405">
        <v>690</v>
      </c>
      <c r="F216" s="405">
        <v>0</v>
      </c>
    </row>
    <row r="217" spans="1:6" s="431" customFormat="1" ht="11.25">
      <c r="A217" s="409" t="s">
        <v>399</v>
      </c>
      <c r="B217" s="409" t="s">
        <v>401</v>
      </c>
      <c r="C217" s="409" t="s">
        <v>262</v>
      </c>
      <c r="D217" s="413" t="s">
        <v>263</v>
      </c>
      <c r="E217" s="411">
        <v>690</v>
      </c>
      <c r="F217" s="411">
        <v>0</v>
      </c>
    </row>
    <row r="218" spans="1:6" s="431" customFormat="1" ht="11.25">
      <c r="A218" s="409" t="s">
        <v>399</v>
      </c>
      <c r="B218" s="409" t="s">
        <v>401</v>
      </c>
      <c r="C218" s="409" t="s">
        <v>264</v>
      </c>
      <c r="D218" s="413" t="s">
        <v>265</v>
      </c>
      <c r="E218" s="411">
        <v>690</v>
      </c>
      <c r="F218" s="411">
        <v>0</v>
      </c>
    </row>
    <row r="219" spans="1:6" ht="11.25">
      <c r="A219" s="432" t="s">
        <v>105</v>
      </c>
      <c r="B219" s="432"/>
      <c r="C219" s="432"/>
      <c r="D219" s="437" t="s">
        <v>403</v>
      </c>
      <c r="E219" s="434">
        <v>35500.7</v>
      </c>
      <c r="F219" s="434">
        <v>40602.7</v>
      </c>
    </row>
    <row r="220" spans="1:6" ht="11.25">
      <c r="A220" s="397" t="s">
        <v>404</v>
      </c>
      <c r="B220" s="397"/>
      <c r="C220" s="397"/>
      <c r="D220" s="436" t="s">
        <v>405</v>
      </c>
      <c r="E220" s="399">
        <v>1350</v>
      </c>
      <c r="F220" s="399">
        <v>1350</v>
      </c>
    </row>
    <row r="221" spans="1:6" s="438" customFormat="1" ht="22.5">
      <c r="A221" s="400" t="s">
        <v>404</v>
      </c>
      <c r="B221" s="400" t="s">
        <v>406</v>
      </c>
      <c r="C221" s="400"/>
      <c r="D221" s="401" t="s">
        <v>407</v>
      </c>
      <c r="E221" s="402">
        <v>1350</v>
      </c>
      <c r="F221" s="402">
        <v>1350</v>
      </c>
    </row>
    <row r="222" spans="1:6" s="438" customFormat="1" ht="11.25">
      <c r="A222" s="403" t="s">
        <v>404</v>
      </c>
      <c r="B222" s="403" t="s">
        <v>408</v>
      </c>
      <c r="C222" s="403"/>
      <c r="D222" s="404" t="s">
        <v>409</v>
      </c>
      <c r="E222" s="405">
        <v>1350</v>
      </c>
      <c r="F222" s="405">
        <v>1350</v>
      </c>
    </row>
    <row r="223" spans="1:6" s="438" customFormat="1" ht="22.5">
      <c r="A223" s="406" t="s">
        <v>404</v>
      </c>
      <c r="B223" s="406" t="s">
        <v>408</v>
      </c>
      <c r="C223" s="406" t="s">
        <v>410</v>
      </c>
      <c r="D223" s="407" t="s">
        <v>411</v>
      </c>
      <c r="E223" s="408">
        <v>1350</v>
      </c>
      <c r="F223" s="408">
        <v>1350</v>
      </c>
    </row>
    <row r="224" spans="1:6" s="438" customFormat="1" ht="11.25">
      <c r="A224" s="406" t="s">
        <v>404</v>
      </c>
      <c r="B224" s="406" t="s">
        <v>408</v>
      </c>
      <c r="C224" s="406" t="s">
        <v>186</v>
      </c>
      <c r="D224" s="407" t="s">
        <v>412</v>
      </c>
      <c r="E224" s="408">
        <v>1350</v>
      </c>
      <c r="F224" s="408">
        <v>1350</v>
      </c>
    </row>
    <row r="225" spans="1:6" ht="11.25">
      <c r="A225" s="397" t="s">
        <v>413</v>
      </c>
      <c r="B225" s="397"/>
      <c r="C225" s="397"/>
      <c r="D225" s="436" t="s">
        <v>414</v>
      </c>
      <c r="E225" s="399">
        <v>990</v>
      </c>
      <c r="F225" s="399">
        <v>990</v>
      </c>
    </row>
    <row r="226" spans="1:6" ht="22.5">
      <c r="A226" s="400" t="s">
        <v>413</v>
      </c>
      <c r="B226" s="400" t="s">
        <v>415</v>
      </c>
      <c r="C226" s="400"/>
      <c r="D226" s="401" t="s">
        <v>416</v>
      </c>
      <c r="E226" s="402">
        <v>990</v>
      </c>
      <c r="F226" s="402">
        <v>990</v>
      </c>
    </row>
    <row r="227" spans="1:6" s="412" customFormat="1" ht="22.5">
      <c r="A227" s="403" t="s">
        <v>413</v>
      </c>
      <c r="B227" s="403" t="s">
        <v>417</v>
      </c>
      <c r="C227" s="403"/>
      <c r="D227" s="404" t="s">
        <v>418</v>
      </c>
      <c r="E227" s="405">
        <v>810</v>
      </c>
      <c r="F227" s="405">
        <v>810</v>
      </c>
    </row>
    <row r="228" spans="1:203" s="440" customFormat="1" ht="11.25">
      <c r="A228" s="406" t="s">
        <v>413</v>
      </c>
      <c r="B228" s="406" t="s">
        <v>417</v>
      </c>
      <c r="C228" s="406" t="s">
        <v>266</v>
      </c>
      <c r="D228" s="407" t="s">
        <v>267</v>
      </c>
      <c r="E228" s="408">
        <v>810</v>
      </c>
      <c r="F228" s="408">
        <v>810</v>
      </c>
      <c r="G228" s="439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  <c r="T228" s="439"/>
      <c r="U228" s="439"/>
      <c r="V228" s="439"/>
      <c r="W228" s="439"/>
      <c r="X228" s="439"/>
      <c r="Y228" s="439"/>
      <c r="Z228" s="439"/>
      <c r="AA228" s="439"/>
      <c r="AB228" s="439"/>
      <c r="AC228" s="439"/>
      <c r="AD228" s="439"/>
      <c r="AE228" s="439"/>
      <c r="AF228" s="439"/>
      <c r="AG228" s="439"/>
      <c r="AH228" s="439"/>
      <c r="AI228" s="439"/>
      <c r="AJ228" s="439"/>
      <c r="AK228" s="439"/>
      <c r="AL228" s="439"/>
      <c r="AM228" s="439"/>
      <c r="AN228" s="439"/>
      <c r="AO228" s="439"/>
      <c r="AP228" s="439"/>
      <c r="AQ228" s="439"/>
      <c r="AR228" s="439"/>
      <c r="AS228" s="439"/>
      <c r="AT228" s="439"/>
      <c r="AU228" s="439"/>
      <c r="AV228" s="439"/>
      <c r="AW228" s="439"/>
      <c r="AX228" s="439"/>
      <c r="AY228" s="439"/>
      <c r="AZ228" s="439"/>
      <c r="BA228" s="439"/>
      <c r="BB228" s="439"/>
      <c r="BC228" s="439"/>
      <c r="BD228" s="439"/>
      <c r="BE228" s="439"/>
      <c r="BF228" s="439"/>
      <c r="BG228" s="439"/>
      <c r="BH228" s="439"/>
      <c r="BI228" s="439"/>
      <c r="BJ228" s="439"/>
      <c r="BK228" s="439"/>
      <c r="BL228" s="439"/>
      <c r="BM228" s="439"/>
      <c r="BN228" s="439"/>
      <c r="BO228" s="439"/>
      <c r="BP228" s="439"/>
      <c r="BQ228" s="439"/>
      <c r="BR228" s="439"/>
      <c r="BS228" s="439"/>
      <c r="BT228" s="439"/>
      <c r="BU228" s="439"/>
      <c r="BV228" s="439"/>
      <c r="BW228" s="439"/>
      <c r="BX228" s="439"/>
      <c r="BY228" s="439"/>
      <c r="BZ228" s="439"/>
      <c r="CA228" s="439"/>
      <c r="CB228" s="439"/>
      <c r="CC228" s="439"/>
      <c r="CD228" s="439"/>
      <c r="CE228" s="439"/>
      <c r="CF228" s="439"/>
      <c r="CG228" s="439"/>
      <c r="CH228" s="439"/>
      <c r="CI228" s="439"/>
      <c r="CJ228" s="439"/>
      <c r="CK228" s="439"/>
      <c r="CL228" s="439"/>
      <c r="CM228" s="439"/>
      <c r="CN228" s="439"/>
      <c r="CO228" s="439"/>
      <c r="CP228" s="439"/>
      <c r="CQ228" s="439"/>
      <c r="CR228" s="439"/>
      <c r="CS228" s="439"/>
      <c r="CT228" s="439"/>
      <c r="CU228" s="439"/>
      <c r="CV228" s="439"/>
      <c r="CW228" s="439"/>
      <c r="CX228" s="439"/>
      <c r="CY228" s="439"/>
      <c r="CZ228" s="439"/>
      <c r="DA228" s="439"/>
      <c r="DB228" s="439"/>
      <c r="DC228" s="439"/>
      <c r="DD228" s="439"/>
      <c r="DE228" s="439"/>
      <c r="DF228" s="439"/>
      <c r="DG228" s="439"/>
      <c r="DH228" s="439"/>
      <c r="DI228" s="439"/>
      <c r="DJ228" s="439"/>
      <c r="DK228" s="439"/>
      <c r="DL228" s="439"/>
      <c r="DM228" s="439"/>
      <c r="DN228" s="439"/>
      <c r="DO228" s="439"/>
      <c r="DP228" s="439"/>
      <c r="DQ228" s="439"/>
      <c r="DR228" s="439"/>
      <c r="DS228" s="439"/>
      <c r="DT228" s="439"/>
      <c r="DU228" s="439"/>
      <c r="DV228" s="439"/>
      <c r="DW228" s="439"/>
      <c r="DX228" s="439"/>
      <c r="DY228" s="439"/>
      <c r="DZ228" s="439"/>
      <c r="EA228" s="439"/>
      <c r="EB228" s="439"/>
      <c r="EC228" s="439"/>
      <c r="ED228" s="439"/>
      <c r="EE228" s="439"/>
      <c r="EF228" s="439"/>
      <c r="EG228" s="439"/>
      <c r="EH228" s="439"/>
      <c r="EI228" s="439"/>
      <c r="EJ228" s="439"/>
      <c r="EK228" s="439"/>
      <c r="EL228" s="439"/>
      <c r="EM228" s="439"/>
      <c r="EN228" s="439"/>
      <c r="EO228" s="439"/>
      <c r="EP228" s="439"/>
      <c r="EQ228" s="439"/>
      <c r="ER228" s="439"/>
      <c r="ES228" s="439"/>
      <c r="ET228" s="439"/>
      <c r="EU228" s="439"/>
      <c r="EV228" s="439"/>
      <c r="EW228" s="439"/>
      <c r="EX228" s="439"/>
      <c r="EY228" s="439"/>
      <c r="EZ228" s="439"/>
      <c r="FA228" s="439"/>
      <c r="FB228" s="439"/>
      <c r="FC228" s="439"/>
      <c r="FD228" s="439"/>
      <c r="FE228" s="439"/>
      <c r="FF228" s="439"/>
      <c r="FG228" s="439"/>
      <c r="FH228" s="439"/>
      <c r="FI228" s="439"/>
      <c r="FJ228" s="439"/>
      <c r="FK228" s="439"/>
      <c r="FL228" s="439"/>
      <c r="FM228" s="439"/>
      <c r="FN228" s="439"/>
      <c r="FO228" s="439"/>
      <c r="FP228" s="439"/>
      <c r="FQ228" s="439"/>
      <c r="FR228" s="439"/>
      <c r="FS228" s="439"/>
      <c r="FT228" s="439"/>
      <c r="FU228" s="439"/>
      <c r="FV228" s="439"/>
      <c r="FW228" s="439"/>
      <c r="FX228" s="439"/>
      <c r="FY228" s="439"/>
      <c r="FZ228" s="439"/>
      <c r="GA228" s="439"/>
      <c r="GB228" s="439"/>
      <c r="GC228" s="439"/>
      <c r="GD228" s="439"/>
      <c r="GE228" s="439"/>
      <c r="GF228" s="439"/>
      <c r="GG228" s="439"/>
      <c r="GH228" s="439"/>
      <c r="GI228" s="439"/>
      <c r="GJ228" s="439"/>
      <c r="GK228" s="439"/>
      <c r="GL228" s="439"/>
      <c r="GM228" s="439"/>
      <c r="GN228" s="439"/>
      <c r="GO228" s="439"/>
      <c r="GP228" s="439"/>
      <c r="GQ228" s="439"/>
      <c r="GR228" s="439"/>
      <c r="GS228" s="439"/>
      <c r="GT228" s="439"/>
      <c r="GU228" s="439"/>
    </row>
    <row r="229" spans="1:203" s="442" customFormat="1" ht="22.5">
      <c r="A229" s="406" t="s">
        <v>413</v>
      </c>
      <c r="B229" s="406" t="s">
        <v>417</v>
      </c>
      <c r="C229" s="406" t="s">
        <v>220</v>
      </c>
      <c r="D229" s="407" t="s">
        <v>349</v>
      </c>
      <c r="E229" s="408">
        <v>810</v>
      </c>
      <c r="F229" s="408">
        <v>810</v>
      </c>
      <c r="G229" s="441"/>
      <c r="H229" s="441"/>
      <c r="I229" s="441"/>
      <c r="J229" s="441"/>
      <c r="K229" s="441"/>
      <c r="L229" s="441"/>
      <c r="M229" s="441"/>
      <c r="N229" s="441"/>
      <c r="O229" s="441"/>
      <c r="P229" s="441"/>
      <c r="Q229" s="441"/>
      <c r="R229" s="441"/>
      <c r="S229" s="441"/>
      <c r="T229" s="441"/>
      <c r="U229" s="441"/>
      <c r="V229" s="441"/>
      <c r="W229" s="441"/>
      <c r="X229" s="441"/>
      <c r="Y229" s="441"/>
      <c r="Z229" s="441"/>
      <c r="AA229" s="441"/>
      <c r="AB229" s="441"/>
      <c r="AC229" s="441"/>
      <c r="AD229" s="441"/>
      <c r="AE229" s="441"/>
      <c r="AF229" s="441"/>
      <c r="AG229" s="441"/>
      <c r="AH229" s="441"/>
      <c r="AI229" s="441"/>
      <c r="AJ229" s="441"/>
      <c r="AK229" s="441"/>
      <c r="AL229" s="441"/>
      <c r="AM229" s="441"/>
      <c r="AN229" s="441"/>
      <c r="AO229" s="441"/>
      <c r="AP229" s="441"/>
      <c r="AQ229" s="441"/>
      <c r="AR229" s="441"/>
      <c r="AS229" s="441"/>
      <c r="AT229" s="441"/>
      <c r="AU229" s="441"/>
      <c r="AV229" s="441"/>
      <c r="AW229" s="441"/>
      <c r="AX229" s="441"/>
      <c r="AY229" s="441"/>
      <c r="AZ229" s="441"/>
      <c r="BA229" s="441"/>
      <c r="BB229" s="441"/>
      <c r="BC229" s="441"/>
      <c r="BD229" s="441"/>
      <c r="BE229" s="441"/>
      <c r="BF229" s="441"/>
      <c r="BG229" s="441"/>
      <c r="BH229" s="441"/>
      <c r="BI229" s="441"/>
      <c r="BJ229" s="441"/>
      <c r="BK229" s="441"/>
      <c r="BL229" s="441"/>
      <c r="BM229" s="441"/>
      <c r="BN229" s="441"/>
      <c r="BO229" s="441"/>
      <c r="BP229" s="441"/>
      <c r="BQ229" s="441"/>
      <c r="BR229" s="441"/>
      <c r="BS229" s="441"/>
      <c r="BT229" s="441"/>
      <c r="BU229" s="441"/>
      <c r="BV229" s="441"/>
      <c r="BW229" s="441"/>
      <c r="BX229" s="441"/>
      <c r="BY229" s="441"/>
      <c r="BZ229" s="441"/>
      <c r="CA229" s="441"/>
      <c r="CB229" s="441"/>
      <c r="CC229" s="441"/>
      <c r="CD229" s="441"/>
      <c r="CE229" s="441"/>
      <c r="CF229" s="441"/>
      <c r="CG229" s="441"/>
      <c r="CH229" s="441"/>
      <c r="CI229" s="441"/>
      <c r="CJ229" s="441"/>
      <c r="CK229" s="441"/>
      <c r="CL229" s="441"/>
      <c r="CM229" s="441"/>
      <c r="CN229" s="441"/>
      <c r="CO229" s="441"/>
      <c r="CP229" s="441"/>
      <c r="CQ229" s="441"/>
      <c r="CR229" s="441"/>
      <c r="CS229" s="441"/>
      <c r="CT229" s="441"/>
      <c r="CU229" s="441"/>
      <c r="CV229" s="441"/>
      <c r="CW229" s="441"/>
      <c r="CX229" s="441"/>
      <c r="CY229" s="441"/>
      <c r="CZ229" s="441"/>
      <c r="DA229" s="441"/>
      <c r="DB229" s="441"/>
      <c r="DC229" s="441"/>
      <c r="DD229" s="441"/>
      <c r="DE229" s="441"/>
      <c r="DF229" s="441"/>
      <c r="DG229" s="441"/>
      <c r="DH229" s="441"/>
      <c r="DI229" s="441"/>
      <c r="DJ229" s="441"/>
      <c r="DK229" s="441"/>
      <c r="DL229" s="441"/>
      <c r="DM229" s="441"/>
      <c r="DN229" s="441"/>
      <c r="DO229" s="441"/>
      <c r="DP229" s="441"/>
      <c r="DQ229" s="441"/>
      <c r="DR229" s="441"/>
      <c r="DS229" s="441"/>
      <c r="DT229" s="441"/>
      <c r="DU229" s="441"/>
      <c r="DV229" s="441"/>
      <c r="DW229" s="441"/>
      <c r="DX229" s="441"/>
      <c r="DY229" s="441"/>
      <c r="DZ229" s="441"/>
      <c r="EA229" s="441"/>
      <c r="EB229" s="441"/>
      <c r="EC229" s="441"/>
      <c r="ED229" s="441"/>
      <c r="EE229" s="441"/>
      <c r="EF229" s="441"/>
      <c r="EG229" s="441"/>
      <c r="EH229" s="441"/>
      <c r="EI229" s="441"/>
      <c r="EJ229" s="441"/>
      <c r="EK229" s="441"/>
      <c r="EL229" s="441"/>
      <c r="EM229" s="441"/>
      <c r="EN229" s="441"/>
      <c r="EO229" s="441"/>
      <c r="EP229" s="441"/>
      <c r="EQ229" s="441"/>
      <c r="ER229" s="441"/>
      <c r="ES229" s="441"/>
      <c r="ET229" s="441"/>
      <c r="EU229" s="441"/>
      <c r="EV229" s="441"/>
      <c r="EW229" s="441"/>
      <c r="EX229" s="441"/>
      <c r="EY229" s="441"/>
      <c r="EZ229" s="441"/>
      <c r="FA229" s="441"/>
      <c r="FB229" s="441"/>
      <c r="FC229" s="441"/>
      <c r="FD229" s="441"/>
      <c r="FE229" s="441"/>
      <c r="FF229" s="441"/>
      <c r="FG229" s="441"/>
      <c r="FH229" s="441"/>
      <c r="FI229" s="441"/>
      <c r="FJ229" s="441"/>
      <c r="FK229" s="441"/>
      <c r="FL229" s="441"/>
      <c r="FM229" s="441"/>
      <c r="FN229" s="441"/>
      <c r="FO229" s="441"/>
      <c r="FP229" s="441"/>
      <c r="FQ229" s="441"/>
      <c r="FR229" s="441"/>
      <c r="FS229" s="441"/>
      <c r="FT229" s="441"/>
      <c r="FU229" s="441"/>
      <c r="FV229" s="441"/>
      <c r="FW229" s="441"/>
      <c r="FX229" s="441"/>
      <c r="FY229" s="441"/>
      <c r="FZ229" s="441"/>
      <c r="GA229" s="441"/>
      <c r="GB229" s="441"/>
      <c r="GC229" s="441"/>
      <c r="GD229" s="441"/>
      <c r="GE229" s="441"/>
      <c r="GF229" s="441"/>
      <c r="GG229" s="441"/>
      <c r="GH229" s="441"/>
      <c r="GI229" s="441"/>
      <c r="GJ229" s="441"/>
      <c r="GK229" s="441"/>
      <c r="GL229" s="441"/>
      <c r="GM229" s="441"/>
      <c r="GN229" s="441"/>
      <c r="GO229" s="441"/>
      <c r="GP229" s="441"/>
      <c r="GQ229" s="441"/>
      <c r="GR229" s="441"/>
      <c r="GS229" s="441"/>
      <c r="GT229" s="441"/>
      <c r="GU229" s="441"/>
    </row>
    <row r="230" spans="1:203" s="443" customFormat="1" ht="11.25">
      <c r="A230" s="403" t="s">
        <v>413</v>
      </c>
      <c r="B230" s="403" t="s">
        <v>419</v>
      </c>
      <c r="C230" s="403"/>
      <c r="D230" s="404" t="s">
        <v>420</v>
      </c>
      <c r="E230" s="405">
        <v>180</v>
      </c>
      <c r="F230" s="405">
        <v>180</v>
      </c>
      <c r="G230" s="438"/>
      <c r="H230" s="438"/>
      <c r="I230" s="438"/>
      <c r="J230" s="438"/>
      <c r="K230" s="438"/>
      <c r="L230" s="438"/>
      <c r="M230" s="438"/>
      <c r="N230" s="438"/>
      <c r="O230" s="438"/>
      <c r="P230" s="438"/>
      <c r="Q230" s="438"/>
      <c r="R230" s="438"/>
      <c r="S230" s="438"/>
      <c r="T230" s="438"/>
      <c r="U230" s="438"/>
      <c r="V230" s="438"/>
      <c r="W230" s="438"/>
      <c r="X230" s="438"/>
      <c r="Y230" s="438"/>
      <c r="Z230" s="438"/>
      <c r="AA230" s="438"/>
      <c r="AB230" s="438"/>
      <c r="AC230" s="438"/>
      <c r="AD230" s="438"/>
      <c r="AE230" s="438"/>
      <c r="AF230" s="438"/>
      <c r="AG230" s="438"/>
      <c r="AH230" s="438"/>
      <c r="AI230" s="438"/>
      <c r="AJ230" s="438"/>
      <c r="AK230" s="438"/>
      <c r="AL230" s="438"/>
      <c r="AM230" s="438"/>
      <c r="AN230" s="438"/>
      <c r="AO230" s="438"/>
      <c r="AP230" s="438"/>
      <c r="AQ230" s="438"/>
      <c r="AR230" s="438"/>
      <c r="AS230" s="438"/>
      <c r="AT230" s="438"/>
      <c r="AU230" s="438"/>
      <c r="AV230" s="438"/>
      <c r="AW230" s="438"/>
      <c r="AX230" s="438"/>
      <c r="AY230" s="438"/>
      <c r="AZ230" s="438"/>
      <c r="BA230" s="438"/>
      <c r="BB230" s="438"/>
      <c r="BC230" s="438"/>
      <c r="BD230" s="438"/>
      <c r="BE230" s="438"/>
      <c r="BF230" s="438"/>
      <c r="BG230" s="438"/>
      <c r="BH230" s="438"/>
      <c r="BI230" s="438"/>
      <c r="BJ230" s="438"/>
      <c r="BK230" s="438"/>
      <c r="BL230" s="438"/>
      <c r="BM230" s="438"/>
      <c r="BN230" s="438"/>
      <c r="BO230" s="438"/>
      <c r="BP230" s="438"/>
      <c r="BQ230" s="438"/>
      <c r="BR230" s="438"/>
      <c r="BS230" s="438"/>
      <c r="BT230" s="438"/>
      <c r="BU230" s="438"/>
      <c r="BV230" s="438"/>
      <c r="BW230" s="438"/>
      <c r="BX230" s="438"/>
      <c r="BY230" s="438"/>
      <c r="BZ230" s="438"/>
      <c r="CA230" s="438"/>
      <c r="CB230" s="438"/>
      <c r="CC230" s="438"/>
      <c r="CD230" s="438"/>
      <c r="CE230" s="438"/>
      <c r="CF230" s="438"/>
      <c r="CG230" s="438"/>
      <c r="CH230" s="438"/>
      <c r="CI230" s="438"/>
      <c r="CJ230" s="438"/>
      <c r="CK230" s="438"/>
      <c r="CL230" s="438"/>
      <c r="CM230" s="438"/>
      <c r="CN230" s="438"/>
      <c r="CO230" s="438"/>
      <c r="CP230" s="438"/>
      <c r="CQ230" s="438"/>
      <c r="CR230" s="438"/>
      <c r="CS230" s="438"/>
      <c r="CT230" s="438"/>
      <c r="CU230" s="438"/>
      <c r="CV230" s="438"/>
      <c r="CW230" s="438"/>
      <c r="CX230" s="438"/>
      <c r="CY230" s="438"/>
      <c r="CZ230" s="438"/>
      <c r="DA230" s="438"/>
      <c r="DB230" s="438"/>
      <c r="DC230" s="438"/>
      <c r="DD230" s="438"/>
      <c r="DE230" s="438"/>
      <c r="DF230" s="438"/>
      <c r="DG230" s="438"/>
      <c r="DH230" s="438"/>
      <c r="DI230" s="438"/>
      <c r="DJ230" s="438"/>
      <c r="DK230" s="438"/>
      <c r="DL230" s="438"/>
      <c r="DM230" s="438"/>
      <c r="DN230" s="438"/>
      <c r="DO230" s="438"/>
      <c r="DP230" s="438"/>
      <c r="DQ230" s="438"/>
      <c r="DR230" s="438"/>
      <c r="DS230" s="438"/>
      <c r="DT230" s="438"/>
      <c r="DU230" s="438"/>
      <c r="DV230" s="438"/>
      <c r="DW230" s="438"/>
      <c r="DX230" s="438"/>
      <c r="DY230" s="438"/>
      <c r="DZ230" s="438"/>
      <c r="EA230" s="438"/>
      <c r="EB230" s="438"/>
      <c r="EC230" s="438"/>
      <c r="ED230" s="438"/>
      <c r="EE230" s="438"/>
      <c r="EF230" s="438"/>
      <c r="EG230" s="438"/>
      <c r="EH230" s="438"/>
      <c r="EI230" s="438"/>
      <c r="EJ230" s="438"/>
      <c r="EK230" s="438"/>
      <c r="EL230" s="438"/>
      <c r="EM230" s="438"/>
      <c r="EN230" s="438"/>
      <c r="EO230" s="438"/>
      <c r="EP230" s="438"/>
      <c r="EQ230" s="438"/>
      <c r="ER230" s="438"/>
      <c r="ES230" s="438"/>
      <c r="ET230" s="438"/>
      <c r="EU230" s="438"/>
      <c r="EV230" s="438"/>
      <c r="EW230" s="438"/>
      <c r="EX230" s="438"/>
      <c r="EY230" s="438"/>
      <c r="EZ230" s="438"/>
      <c r="FA230" s="438"/>
      <c r="FB230" s="438"/>
      <c r="FC230" s="438"/>
      <c r="FD230" s="438"/>
      <c r="FE230" s="438"/>
      <c r="FF230" s="438"/>
      <c r="FG230" s="438"/>
      <c r="FH230" s="438"/>
      <c r="FI230" s="438"/>
      <c r="FJ230" s="438"/>
      <c r="FK230" s="438"/>
      <c r="FL230" s="438"/>
      <c r="FM230" s="438"/>
      <c r="FN230" s="438"/>
      <c r="FO230" s="438"/>
      <c r="FP230" s="438"/>
      <c r="FQ230" s="438"/>
      <c r="FR230" s="438"/>
      <c r="FS230" s="438"/>
      <c r="FT230" s="438"/>
      <c r="FU230" s="438"/>
      <c r="FV230" s="438"/>
      <c r="FW230" s="438"/>
      <c r="FX230" s="438"/>
      <c r="FY230" s="438"/>
      <c r="FZ230" s="438"/>
      <c r="GA230" s="438"/>
      <c r="GB230" s="438"/>
      <c r="GC230" s="438"/>
      <c r="GD230" s="438"/>
      <c r="GE230" s="438"/>
      <c r="GF230" s="438"/>
      <c r="GG230" s="438"/>
      <c r="GH230" s="438"/>
      <c r="GI230" s="438"/>
      <c r="GJ230" s="438"/>
      <c r="GK230" s="438"/>
      <c r="GL230" s="438"/>
      <c r="GM230" s="438"/>
      <c r="GN230" s="438"/>
      <c r="GO230" s="438"/>
      <c r="GP230" s="438"/>
      <c r="GQ230" s="438"/>
      <c r="GR230" s="438"/>
      <c r="GS230" s="438"/>
      <c r="GT230" s="438"/>
      <c r="GU230" s="438"/>
    </row>
    <row r="231" spans="1:203" s="443" customFormat="1" ht="11.25">
      <c r="A231" s="406" t="s">
        <v>413</v>
      </c>
      <c r="B231" s="406" t="s">
        <v>419</v>
      </c>
      <c r="C231" s="406" t="s">
        <v>262</v>
      </c>
      <c r="D231" s="407" t="s">
        <v>263</v>
      </c>
      <c r="E231" s="408">
        <v>180</v>
      </c>
      <c r="F231" s="408">
        <v>180</v>
      </c>
      <c r="G231" s="438"/>
      <c r="H231" s="438"/>
      <c r="I231" s="438"/>
      <c r="J231" s="438"/>
      <c r="K231" s="438"/>
      <c r="L231" s="438"/>
      <c r="M231" s="438"/>
      <c r="N231" s="438"/>
      <c r="O231" s="438"/>
      <c r="P231" s="438"/>
      <c r="Q231" s="438"/>
      <c r="R231" s="438"/>
      <c r="S231" s="438"/>
      <c r="T231" s="438"/>
      <c r="U231" s="438"/>
      <c r="V231" s="438"/>
      <c r="W231" s="438"/>
      <c r="X231" s="438"/>
      <c r="Y231" s="438"/>
      <c r="Z231" s="438"/>
      <c r="AA231" s="438"/>
      <c r="AB231" s="438"/>
      <c r="AC231" s="438"/>
      <c r="AD231" s="438"/>
      <c r="AE231" s="438"/>
      <c r="AF231" s="438"/>
      <c r="AG231" s="438"/>
      <c r="AH231" s="438"/>
      <c r="AI231" s="438"/>
      <c r="AJ231" s="438"/>
      <c r="AK231" s="438"/>
      <c r="AL231" s="438"/>
      <c r="AM231" s="438"/>
      <c r="AN231" s="438"/>
      <c r="AO231" s="438"/>
      <c r="AP231" s="438"/>
      <c r="AQ231" s="438"/>
      <c r="AR231" s="438"/>
      <c r="AS231" s="438"/>
      <c r="AT231" s="438"/>
      <c r="AU231" s="438"/>
      <c r="AV231" s="438"/>
      <c r="AW231" s="438"/>
      <c r="AX231" s="438"/>
      <c r="AY231" s="438"/>
      <c r="AZ231" s="438"/>
      <c r="BA231" s="438"/>
      <c r="BB231" s="438"/>
      <c r="BC231" s="438"/>
      <c r="BD231" s="438"/>
      <c r="BE231" s="438"/>
      <c r="BF231" s="438"/>
      <c r="BG231" s="438"/>
      <c r="BH231" s="438"/>
      <c r="BI231" s="438"/>
      <c r="BJ231" s="438"/>
      <c r="BK231" s="438"/>
      <c r="BL231" s="438"/>
      <c r="BM231" s="438"/>
      <c r="BN231" s="438"/>
      <c r="BO231" s="438"/>
      <c r="BP231" s="438"/>
      <c r="BQ231" s="438"/>
      <c r="BR231" s="438"/>
      <c r="BS231" s="438"/>
      <c r="BT231" s="438"/>
      <c r="BU231" s="438"/>
      <c r="BV231" s="438"/>
      <c r="BW231" s="438"/>
      <c r="BX231" s="438"/>
      <c r="BY231" s="438"/>
      <c r="BZ231" s="438"/>
      <c r="CA231" s="438"/>
      <c r="CB231" s="438"/>
      <c r="CC231" s="438"/>
      <c r="CD231" s="438"/>
      <c r="CE231" s="438"/>
      <c r="CF231" s="438"/>
      <c r="CG231" s="438"/>
      <c r="CH231" s="438"/>
      <c r="CI231" s="438"/>
      <c r="CJ231" s="438"/>
      <c r="CK231" s="438"/>
      <c r="CL231" s="438"/>
      <c r="CM231" s="438"/>
      <c r="CN231" s="438"/>
      <c r="CO231" s="438"/>
      <c r="CP231" s="438"/>
      <c r="CQ231" s="438"/>
      <c r="CR231" s="438"/>
      <c r="CS231" s="438"/>
      <c r="CT231" s="438"/>
      <c r="CU231" s="438"/>
      <c r="CV231" s="438"/>
      <c r="CW231" s="438"/>
      <c r="CX231" s="438"/>
      <c r="CY231" s="438"/>
      <c r="CZ231" s="438"/>
      <c r="DA231" s="438"/>
      <c r="DB231" s="438"/>
      <c r="DC231" s="438"/>
      <c r="DD231" s="438"/>
      <c r="DE231" s="438"/>
      <c r="DF231" s="438"/>
      <c r="DG231" s="438"/>
      <c r="DH231" s="438"/>
      <c r="DI231" s="438"/>
      <c r="DJ231" s="438"/>
      <c r="DK231" s="438"/>
      <c r="DL231" s="438"/>
      <c r="DM231" s="438"/>
      <c r="DN231" s="438"/>
      <c r="DO231" s="438"/>
      <c r="DP231" s="438"/>
      <c r="DQ231" s="438"/>
      <c r="DR231" s="438"/>
      <c r="DS231" s="438"/>
      <c r="DT231" s="438"/>
      <c r="DU231" s="438"/>
      <c r="DV231" s="438"/>
      <c r="DW231" s="438"/>
      <c r="DX231" s="438"/>
      <c r="DY231" s="438"/>
      <c r="DZ231" s="438"/>
      <c r="EA231" s="438"/>
      <c r="EB231" s="438"/>
      <c r="EC231" s="438"/>
      <c r="ED231" s="438"/>
      <c r="EE231" s="438"/>
      <c r="EF231" s="438"/>
      <c r="EG231" s="438"/>
      <c r="EH231" s="438"/>
      <c r="EI231" s="438"/>
      <c r="EJ231" s="438"/>
      <c r="EK231" s="438"/>
      <c r="EL231" s="438"/>
      <c r="EM231" s="438"/>
      <c r="EN231" s="438"/>
      <c r="EO231" s="438"/>
      <c r="EP231" s="438"/>
      <c r="EQ231" s="438"/>
      <c r="ER231" s="438"/>
      <c r="ES231" s="438"/>
      <c r="ET231" s="438"/>
      <c r="EU231" s="438"/>
      <c r="EV231" s="438"/>
      <c r="EW231" s="438"/>
      <c r="EX231" s="438"/>
      <c r="EY231" s="438"/>
      <c r="EZ231" s="438"/>
      <c r="FA231" s="438"/>
      <c r="FB231" s="438"/>
      <c r="FC231" s="438"/>
      <c r="FD231" s="438"/>
      <c r="FE231" s="438"/>
      <c r="FF231" s="438"/>
      <c r="FG231" s="438"/>
      <c r="FH231" s="438"/>
      <c r="FI231" s="438"/>
      <c r="FJ231" s="438"/>
      <c r="FK231" s="438"/>
      <c r="FL231" s="438"/>
      <c r="FM231" s="438"/>
      <c r="FN231" s="438"/>
      <c r="FO231" s="438"/>
      <c r="FP231" s="438"/>
      <c r="FQ231" s="438"/>
      <c r="FR231" s="438"/>
      <c r="FS231" s="438"/>
      <c r="FT231" s="438"/>
      <c r="FU231" s="438"/>
      <c r="FV231" s="438"/>
      <c r="FW231" s="438"/>
      <c r="FX231" s="438"/>
      <c r="FY231" s="438"/>
      <c r="FZ231" s="438"/>
      <c r="GA231" s="438"/>
      <c r="GB231" s="438"/>
      <c r="GC231" s="438"/>
      <c r="GD231" s="438"/>
      <c r="GE231" s="438"/>
      <c r="GF231" s="438"/>
      <c r="GG231" s="438"/>
      <c r="GH231" s="438"/>
      <c r="GI231" s="438"/>
      <c r="GJ231" s="438"/>
      <c r="GK231" s="438"/>
      <c r="GL231" s="438"/>
      <c r="GM231" s="438"/>
      <c r="GN231" s="438"/>
      <c r="GO231" s="438"/>
      <c r="GP231" s="438"/>
      <c r="GQ231" s="438"/>
      <c r="GR231" s="438"/>
      <c r="GS231" s="438"/>
      <c r="GT231" s="438"/>
      <c r="GU231" s="438"/>
    </row>
    <row r="232" spans="1:203" s="443" customFormat="1" ht="11.25">
      <c r="A232" s="406" t="s">
        <v>413</v>
      </c>
      <c r="B232" s="406" t="s">
        <v>419</v>
      </c>
      <c r="C232" s="406" t="s">
        <v>264</v>
      </c>
      <c r="D232" s="407" t="s">
        <v>265</v>
      </c>
      <c r="E232" s="408">
        <v>180</v>
      </c>
      <c r="F232" s="408">
        <v>180</v>
      </c>
      <c r="G232" s="438"/>
      <c r="H232" s="438"/>
      <c r="I232" s="438"/>
      <c r="J232" s="438"/>
      <c r="K232" s="438"/>
      <c r="L232" s="438"/>
      <c r="M232" s="438"/>
      <c r="N232" s="438"/>
      <c r="O232" s="438"/>
      <c r="P232" s="438"/>
      <c r="Q232" s="438"/>
      <c r="R232" s="438"/>
      <c r="S232" s="438"/>
      <c r="T232" s="438"/>
      <c r="U232" s="438"/>
      <c r="V232" s="438"/>
      <c r="W232" s="438"/>
      <c r="X232" s="438"/>
      <c r="Y232" s="438"/>
      <c r="Z232" s="438"/>
      <c r="AA232" s="438"/>
      <c r="AB232" s="438"/>
      <c r="AC232" s="438"/>
      <c r="AD232" s="438"/>
      <c r="AE232" s="438"/>
      <c r="AF232" s="438"/>
      <c r="AG232" s="438"/>
      <c r="AH232" s="438"/>
      <c r="AI232" s="438"/>
      <c r="AJ232" s="438"/>
      <c r="AK232" s="438"/>
      <c r="AL232" s="438"/>
      <c r="AM232" s="438"/>
      <c r="AN232" s="438"/>
      <c r="AO232" s="438"/>
      <c r="AP232" s="438"/>
      <c r="AQ232" s="438"/>
      <c r="AR232" s="438"/>
      <c r="AS232" s="438"/>
      <c r="AT232" s="438"/>
      <c r="AU232" s="438"/>
      <c r="AV232" s="438"/>
      <c r="AW232" s="438"/>
      <c r="AX232" s="438"/>
      <c r="AY232" s="438"/>
      <c r="AZ232" s="438"/>
      <c r="BA232" s="438"/>
      <c r="BB232" s="438"/>
      <c r="BC232" s="438"/>
      <c r="BD232" s="438"/>
      <c r="BE232" s="438"/>
      <c r="BF232" s="438"/>
      <c r="BG232" s="438"/>
      <c r="BH232" s="438"/>
      <c r="BI232" s="438"/>
      <c r="BJ232" s="438"/>
      <c r="BK232" s="438"/>
      <c r="BL232" s="438"/>
      <c r="BM232" s="438"/>
      <c r="BN232" s="438"/>
      <c r="BO232" s="438"/>
      <c r="BP232" s="438"/>
      <c r="BQ232" s="438"/>
      <c r="BR232" s="438"/>
      <c r="BS232" s="438"/>
      <c r="BT232" s="438"/>
      <c r="BU232" s="438"/>
      <c r="BV232" s="438"/>
      <c r="BW232" s="438"/>
      <c r="BX232" s="438"/>
      <c r="BY232" s="438"/>
      <c r="BZ232" s="438"/>
      <c r="CA232" s="438"/>
      <c r="CB232" s="438"/>
      <c r="CC232" s="438"/>
      <c r="CD232" s="438"/>
      <c r="CE232" s="438"/>
      <c r="CF232" s="438"/>
      <c r="CG232" s="438"/>
      <c r="CH232" s="438"/>
      <c r="CI232" s="438"/>
      <c r="CJ232" s="438"/>
      <c r="CK232" s="438"/>
      <c r="CL232" s="438"/>
      <c r="CM232" s="438"/>
      <c r="CN232" s="438"/>
      <c r="CO232" s="438"/>
      <c r="CP232" s="438"/>
      <c r="CQ232" s="438"/>
      <c r="CR232" s="438"/>
      <c r="CS232" s="438"/>
      <c r="CT232" s="438"/>
      <c r="CU232" s="438"/>
      <c r="CV232" s="438"/>
      <c r="CW232" s="438"/>
      <c r="CX232" s="438"/>
      <c r="CY232" s="438"/>
      <c r="CZ232" s="438"/>
      <c r="DA232" s="438"/>
      <c r="DB232" s="438"/>
      <c r="DC232" s="438"/>
      <c r="DD232" s="438"/>
      <c r="DE232" s="438"/>
      <c r="DF232" s="438"/>
      <c r="DG232" s="438"/>
      <c r="DH232" s="438"/>
      <c r="DI232" s="438"/>
      <c r="DJ232" s="438"/>
      <c r="DK232" s="438"/>
      <c r="DL232" s="438"/>
      <c r="DM232" s="438"/>
      <c r="DN232" s="438"/>
      <c r="DO232" s="438"/>
      <c r="DP232" s="438"/>
      <c r="DQ232" s="438"/>
      <c r="DR232" s="438"/>
      <c r="DS232" s="438"/>
      <c r="DT232" s="438"/>
      <c r="DU232" s="438"/>
      <c r="DV232" s="438"/>
      <c r="DW232" s="438"/>
      <c r="DX232" s="438"/>
      <c r="DY232" s="438"/>
      <c r="DZ232" s="438"/>
      <c r="EA232" s="438"/>
      <c r="EB232" s="438"/>
      <c r="EC232" s="438"/>
      <c r="ED232" s="438"/>
      <c r="EE232" s="438"/>
      <c r="EF232" s="438"/>
      <c r="EG232" s="438"/>
      <c r="EH232" s="438"/>
      <c r="EI232" s="438"/>
      <c r="EJ232" s="438"/>
      <c r="EK232" s="438"/>
      <c r="EL232" s="438"/>
      <c r="EM232" s="438"/>
      <c r="EN232" s="438"/>
      <c r="EO232" s="438"/>
      <c r="EP232" s="438"/>
      <c r="EQ232" s="438"/>
      <c r="ER232" s="438"/>
      <c r="ES232" s="438"/>
      <c r="ET232" s="438"/>
      <c r="EU232" s="438"/>
      <c r="EV232" s="438"/>
      <c r="EW232" s="438"/>
      <c r="EX232" s="438"/>
      <c r="EY232" s="438"/>
      <c r="EZ232" s="438"/>
      <c r="FA232" s="438"/>
      <c r="FB232" s="438"/>
      <c r="FC232" s="438"/>
      <c r="FD232" s="438"/>
      <c r="FE232" s="438"/>
      <c r="FF232" s="438"/>
      <c r="FG232" s="438"/>
      <c r="FH232" s="438"/>
      <c r="FI232" s="438"/>
      <c r="FJ232" s="438"/>
      <c r="FK232" s="438"/>
      <c r="FL232" s="438"/>
      <c r="FM232" s="438"/>
      <c r="FN232" s="438"/>
      <c r="FO232" s="438"/>
      <c r="FP232" s="438"/>
      <c r="FQ232" s="438"/>
      <c r="FR232" s="438"/>
      <c r="FS232" s="438"/>
      <c r="FT232" s="438"/>
      <c r="FU232" s="438"/>
      <c r="FV232" s="438"/>
      <c r="FW232" s="438"/>
      <c r="FX232" s="438"/>
      <c r="FY232" s="438"/>
      <c r="FZ232" s="438"/>
      <c r="GA232" s="438"/>
      <c r="GB232" s="438"/>
      <c r="GC232" s="438"/>
      <c r="GD232" s="438"/>
      <c r="GE232" s="438"/>
      <c r="GF232" s="438"/>
      <c r="GG232" s="438"/>
      <c r="GH232" s="438"/>
      <c r="GI232" s="438"/>
      <c r="GJ232" s="438"/>
      <c r="GK232" s="438"/>
      <c r="GL232" s="438"/>
      <c r="GM232" s="438"/>
      <c r="GN232" s="438"/>
      <c r="GO232" s="438"/>
      <c r="GP232" s="438"/>
      <c r="GQ232" s="438"/>
      <c r="GR232" s="438"/>
      <c r="GS232" s="438"/>
      <c r="GT232" s="438"/>
      <c r="GU232" s="438"/>
    </row>
    <row r="233" spans="1:203" s="440" customFormat="1" ht="10.5">
      <c r="A233" s="397" t="s">
        <v>421</v>
      </c>
      <c r="B233" s="397"/>
      <c r="C233" s="397"/>
      <c r="D233" s="436" t="s">
        <v>422</v>
      </c>
      <c r="E233" s="399">
        <v>30034.3</v>
      </c>
      <c r="F233" s="399">
        <v>35136.3</v>
      </c>
      <c r="G233" s="439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  <c r="T233" s="439"/>
      <c r="U233" s="439"/>
      <c r="V233" s="439"/>
      <c r="W233" s="439"/>
      <c r="X233" s="439"/>
      <c r="Y233" s="439"/>
      <c r="Z233" s="439"/>
      <c r="AA233" s="439"/>
      <c r="AB233" s="439"/>
      <c r="AC233" s="439"/>
      <c r="AD233" s="439"/>
      <c r="AE233" s="439"/>
      <c r="AF233" s="439"/>
      <c r="AG233" s="439"/>
      <c r="AH233" s="439"/>
      <c r="AI233" s="439"/>
      <c r="AJ233" s="439"/>
      <c r="AK233" s="439"/>
      <c r="AL233" s="439"/>
      <c r="AM233" s="439"/>
      <c r="AN233" s="439"/>
      <c r="AO233" s="439"/>
      <c r="AP233" s="439"/>
      <c r="AQ233" s="439"/>
      <c r="AR233" s="439"/>
      <c r="AS233" s="439"/>
      <c r="AT233" s="439"/>
      <c r="AU233" s="439"/>
      <c r="AV233" s="439"/>
      <c r="AW233" s="439"/>
      <c r="AX233" s="439"/>
      <c r="AY233" s="439"/>
      <c r="AZ233" s="439"/>
      <c r="BA233" s="439"/>
      <c r="BB233" s="439"/>
      <c r="BC233" s="439"/>
      <c r="BD233" s="439"/>
      <c r="BE233" s="439"/>
      <c r="BF233" s="439"/>
      <c r="BG233" s="439"/>
      <c r="BH233" s="439"/>
      <c r="BI233" s="439"/>
      <c r="BJ233" s="439"/>
      <c r="BK233" s="439"/>
      <c r="BL233" s="439"/>
      <c r="BM233" s="439"/>
      <c r="BN233" s="439"/>
      <c r="BO233" s="439"/>
      <c r="BP233" s="439"/>
      <c r="BQ233" s="439"/>
      <c r="BR233" s="439"/>
      <c r="BS233" s="439"/>
      <c r="BT233" s="439"/>
      <c r="BU233" s="439"/>
      <c r="BV233" s="439"/>
      <c r="BW233" s="439"/>
      <c r="BX233" s="439"/>
      <c r="BY233" s="439"/>
      <c r="BZ233" s="439"/>
      <c r="CA233" s="439"/>
      <c r="CB233" s="439"/>
      <c r="CC233" s="439"/>
      <c r="CD233" s="439"/>
      <c r="CE233" s="439"/>
      <c r="CF233" s="439"/>
      <c r="CG233" s="439"/>
      <c r="CH233" s="439"/>
      <c r="CI233" s="439"/>
      <c r="CJ233" s="439"/>
      <c r="CK233" s="439"/>
      <c r="CL233" s="439"/>
      <c r="CM233" s="439"/>
      <c r="CN233" s="439"/>
      <c r="CO233" s="439"/>
      <c r="CP233" s="439"/>
      <c r="CQ233" s="439"/>
      <c r="CR233" s="439"/>
      <c r="CS233" s="439"/>
      <c r="CT233" s="439"/>
      <c r="CU233" s="439"/>
      <c r="CV233" s="439"/>
      <c r="CW233" s="439"/>
      <c r="CX233" s="439"/>
      <c r="CY233" s="439"/>
      <c r="CZ233" s="439"/>
      <c r="DA233" s="439"/>
      <c r="DB233" s="439"/>
      <c r="DC233" s="439"/>
      <c r="DD233" s="439"/>
      <c r="DE233" s="439"/>
      <c r="DF233" s="439"/>
      <c r="DG233" s="439"/>
      <c r="DH233" s="439"/>
      <c r="DI233" s="439"/>
      <c r="DJ233" s="439"/>
      <c r="DK233" s="439"/>
      <c r="DL233" s="439"/>
      <c r="DM233" s="439"/>
      <c r="DN233" s="439"/>
      <c r="DO233" s="439"/>
      <c r="DP233" s="439"/>
      <c r="DQ233" s="439"/>
      <c r="DR233" s="439"/>
      <c r="DS233" s="439"/>
      <c r="DT233" s="439"/>
      <c r="DU233" s="439"/>
      <c r="DV233" s="439"/>
      <c r="DW233" s="439"/>
      <c r="DX233" s="439"/>
      <c r="DY233" s="439"/>
      <c r="DZ233" s="439"/>
      <c r="EA233" s="439"/>
      <c r="EB233" s="439"/>
      <c r="EC233" s="439"/>
      <c r="ED233" s="439"/>
      <c r="EE233" s="439"/>
      <c r="EF233" s="439"/>
      <c r="EG233" s="439"/>
      <c r="EH233" s="439"/>
      <c r="EI233" s="439"/>
      <c r="EJ233" s="439"/>
      <c r="EK233" s="439"/>
      <c r="EL233" s="439"/>
      <c r="EM233" s="439"/>
      <c r="EN233" s="439"/>
      <c r="EO233" s="439"/>
      <c r="EP233" s="439"/>
      <c r="EQ233" s="439"/>
      <c r="ER233" s="439"/>
      <c r="ES233" s="439"/>
      <c r="ET233" s="439"/>
      <c r="EU233" s="439"/>
      <c r="EV233" s="439"/>
      <c r="EW233" s="439"/>
      <c r="EX233" s="439"/>
      <c r="EY233" s="439"/>
      <c r="EZ233" s="439"/>
      <c r="FA233" s="439"/>
      <c r="FB233" s="439"/>
      <c r="FC233" s="439"/>
      <c r="FD233" s="439"/>
      <c r="FE233" s="439"/>
      <c r="FF233" s="439"/>
      <c r="FG233" s="439"/>
      <c r="FH233" s="439"/>
      <c r="FI233" s="439"/>
      <c r="FJ233" s="439"/>
      <c r="FK233" s="439"/>
      <c r="FL233" s="439"/>
      <c r="FM233" s="439"/>
      <c r="FN233" s="439"/>
      <c r="FO233" s="439"/>
      <c r="FP233" s="439"/>
      <c r="FQ233" s="439"/>
      <c r="FR233" s="439"/>
      <c r="FS233" s="439"/>
      <c r="FT233" s="439"/>
      <c r="FU233" s="439"/>
      <c r="FV233" s="439"/>
      <c r="FW233" s="439"/>
      <c r="FX233" s="439"/>
      <c r="FY233" s="439"/>
      <c r="FZ233" s="439"/>
      <c r="GA233" s="439"/>
      <c r="GB233" s="439"/>
      <c r="GC233" s="439"/>
      <c r="GD233" s="439"/>
      <c r="GE233" s="439"/>
      <c r="GF233" s="439"/>
      <c r="GG233" s="439"/>
      <c r="GH233" s="439"/>
      <c r="GI233" s="439"/>
      <c r="GJ233" s="439"/>
      <c r="GK233" s="439"/>
      <c r="GL233" s="439"/>
      <c r="GM233" s="439"/>
      <c r="GN233" s="439"/>
      <c r="GO233" s="439"/>
      <c r="GP233" s="439"/>
      <c r="GQ233" s="439"/>
      <c r="GR233" s="439"/>
      <c r="GS233" s="439"/>
      <c r="GT233" s="439"/>
      <c r="GU233" s="439"/>
    </row>
    <row r="234" spans="1:203" s="443" customFormat="1" ht="22.5">
      <c r="A234" s="400" t="s">
        <v>421</v>
      </c>
      <c r="B234" s="400" t="s">
        <v>341</v>
      </c>
      <c r="C234" s="400"/>
      <c r="D234" s="401" t="s">
        <v>423</v>
      </c>
      <c r="E234" s="402">
        <v>30034.3</v>
      </c>
      <c r="F234" s="402">
        <v>31914</v>
      </c>
      <c r="G234" s="438"/>
      <c r="H234" s="438"/>
      <c r="I234" s="438"/>
      <c r="J234" s="438"/>
      <c r="K234" s="438"/>
      <c r="L234" s="438"/>
      <c r="M234" s="438"/>
      <c r="N234" s="438"/>
      <c r="O234" s="438"/>
      <c r="P234" s="438"/>
      <c r="Q234" s="438"/>
      <c r="R234" s="438"/>
      <c r="S234" s="438"/>
      <c r="T234" s="438"/>
      <c r="U234" s="438"/>
      <c r="V234" s="438"/>
      <c r="W234" s="438"/>
      <c r="X234" s="438"/>
      <c r="Y234" s="438"/>
      <c r="Z234" s="438"/>
      <c r="AA234" s="438"/>
      <c r="AB234" s="438"/>
      <c r="AC234" s="438"/>
      <c r="AD234" s="438"/>
      <c r="AE234" s="438"/>
      <c r="AF234" s="438"/>
      <c r="AG234" s="438"/>
      <c r="AH234" s="438"/>
      <c r="AI234" s="438"/>
      <c r="AJ234" s="438"/>
      <c r="AK234" s="438"/>
      <c r="AL234" s="438"/>
      <c r="AM234" s="438"/>
      <c r="AN234" s="438"/>
      <c r="AO234" s="438"/>
      <c r="AP234" s="438"/>
      <c r="AQ234" s="438"/>
      <c r="AR234" s="438"/>
      <c r="AS234" s="438"/>
      <c r="AT234" s="438"/>
      <c r="AU234" s="438"/>
      <c r="AV234" s="438"/>
      <c r="AW234" s="438"/>
      <c r="AX234" s="438"/>
      <c r="AY234" s="438"/>
      <c r="AZ234" s="438"/>
      <c r="BA234" s="438"/>
      <c r="BB234" s="438"/>
      <c r="BC234" s="438"/>
      <c r="BD234" s="438"/>
      <c r="BE234" s="438"/>
      <c r="BF234" s="438"/>
      <c r="BG234" s="438"/>
      <c r="BH234" s="438"/>
      <c r="BI234" s="438"/>
      <c r="BJ234" s="438"/>
      <c r="BK234" s="438"/>
      <c r="BL234" s="438"/>
      <c r="BM234" s="438"/>
      <c r="BN234" s="438"/>
      <c r="BO234" s="438"/>
      <c r="BP234" s="438"/>
      <c r="BQ234" s="438"/>
      <c r="BR234" s="438"/>
      <c r="BS234" s="438"/>
      <c r="BT234" s="438"/>
      <c r="BU234" s="438"/>
      <c r="BV234" s="438"/>
      <c r="BW234" s="438"/>
      <c r="BX234" s="438"/>
      <c r="BY234" s="438"/>
      <c r="BZ234" s="438"/>
      <c r="CA234" s="438"/>
      <c r="CB234" s="438"/>
      <c r="CC234" s="438"/>
      <c r="CD234" s="438"/>
      <c r="CE234" s="438"/>
      <c r="CF234" s="438"/>
      <c r="CG234" s="438"/>
      <c r="CH234" s="438"/>
      <c r="CI234" s="438"/>
      <c r="CJ234" s="438"/>
      <c r="CK234" s="438"/>
      <c r="CL234" s="438"/>
      <c r="CM234" s="438"/>
      <c r="CN234" s="438"/>
      <c r="CO234" s="438"/>
      <c r="CP234" s="438"/>
      <c r="CQ234" s="438"/>
      <c r="CR234" s="438"/>
      <c r="CS234" s="438"/>
      <c r="CT234" s="438"/>
      <c r="CU234" s="438"/>
      <c r="CV234" s="438"/>
      <c r="CW234" s="438"/>
      <c r="CX234" s="438"/>
      <c r="CY234" s="438"/>
      <c r="CZ234" s="438"/>
      <c r="DA234" s="438"/>
      <c r="DB234" s="438"/>
      <c r="DC234" s="438"/>
      <c r="DD234" s="438"/>
      <c r="DE234" s="438"/>
      <c r="DF234" s="438"/>
      <c r="DG234" s="438"/>
      <c r="DH234" s="438"/>
      <c r="DI234" s="438"/>
      <c r="DJ234" s="438"/>
      <c r="DK234" s="438"/>
      <c r="DL234" s="438"/>
      <c r="DM234" s="438"/>
      <c r="DN234" s="438"/>
      <c r="DO234" s="438"/>
      <c r="DP234" s="438"/>
      <c r="DQ234" s="438"/>
      <c r="DR234" s="438"/>
      <c r="DS234" s="438"/>
      <c r="DT234" s="438"/>
      <c r="DU234" s="438"/>
      <c r="DV234" s="438"/>
      <c r="DW234" s="438"/>
      <c r="DX234" s="438"/>
      <c r="DY234" s="438"/>
      <c r="DZ234" s="438"/>
      <c r="EA234" s="438"/>
      <c r="EB234" s="438"/>
      <c r="EC234" s="438"/>
      <c r="ED234" s="438"/>
      <c r="EE234" s="438"/>
      <c r="EF234" s="438"/>
      <c r="EG234" s="438"/>
      <c r="EH234" s="438"/>
      <c r="EI234" s="438"/>
      <c r="EJ234" s="438"/>
      <c r="EK234" s="438"/>
      <c r="EL234" s="438"/>
      <c r="EM234" s="438"/>
      <c r="EN234" s="438"/>
      <c r="EO234" s="438"/>
      <c r="EP234" s="438"/>
      <c r="EQ234" s="438"/>
      <c r="ER234" s="438"/>
      <c r="ES234" s="438"/>
      <c r="ET234" s="438"/>
      <c r="EU234" s="438"/>
      <c r="EV234" s="438"/>
      <c r="EW234" s="438"/>
      <c r="EX234" s="438"/>
      <c r="EY234" s="438"/>
      <c r="EZ234" s="438"/>
      <c r="FA234" s="438"/>
      <c r="FB234" s="438"/>
      <c r="FC234" s="438"/>
      <c r="FD234" s="438"/>
      <c r="FE234" s="438"/>
      <c r="FF234" s="438"/>
      <c r="FG234" s="438"/>
      <c r="FH234" s="438"/>
      <c r="FI234" s="438"/>
      <c r="FJ234" s="438"/>
      <c r="FK234" s="438"/>
      <c r="FL234" s="438"/>
      <c r="FM234" s="438"/>
      <c r="FN234" s="438"/>
      <c r="FO234" s="438"/>
      <c r="FP234" s="438"/>
      <c r="FQ234" s="438"/>
      <c r="FR234" s="438"/>
      <c r="FS234" s="438"/>
      <c r="FT234" s="438"/>
      <c r="FU234" s="438"/>
      <c r="FV234" s="438"/>
      <c r="FW234" s="438"/>
      <c r="FX234" s="438"/>
      <c r="FY234" s="438"/>
      <c r="FZ234" s="438"/>
      <c r="GA234" s="438"/>
      <c r="GB234" s="438"/>
      <c r="GC234" s="438"/>
      <c r="GD234" s="438"/>
      <c r="GE234" s="438"/>
      <c r="GF234" s="438"/>
      <c r="GG234" s="438"/>
      <c r="GH234" s="438"/>
      <c r="GI234" s="438"/>
      <c r="GJ234" s="438"/>
      <c r="GK234" s="438"/>
      <c r="GL234" s="438"/>
      <c r="GM234" s="438"/>
      <c r="GN234" s="438"/>
      <c r="GO234" s="438"/>
      <c r="GP234" s="438"/>
      <c r="GQ234" s="438"/>
      <c r="GR234" s="438"/>
      <c r="GS234" s="438"/>
      <c r="GT234" s="438"/>
      <c r="GU234" s="438"/>
    </row>
    <row r="235" spans="1:6" s="438" customFormat="1" ht="45">
      <c r="A235" s="403" t="s">
        <v>421</v>
      </c>
      <c r="B235" s="403" t="s">
        <v>426</v>
      </c>
      <c r="C235" s="403"/>
      <c r="D235" s="427" t="s">
        <v>427</v>
      </c>
      <c r="E235" s="405">
        <v>18334.3</v>
      </c>
      <c r="F235" s="405">
        <v>20214</v>
      </c>
    </row>
    <row r="236" spans="1:6" s="438" customFormat="1" ht="11.25">
      <c r="A236" s="406" t="s">
        <v>421</v>
      </c>
      <c r="B236" s="406" t="s">
        <v>426</v>
      </c>
      <c r="C236" s="406" t="s">
        <v>262</v>
      </c>
      <c r="D236" s="407" t="s">
        <v>263</v>
      </c>
      <c r="E236" s="408">
        <v>18334.3</v>
      </c>
      <c r="F236" s="408">
        <v>20214</v>
      </c>
    </row>
    <row r="237" spans="1:6" s="438" customFormat="1" ht="11.25">
      <c r="A237" s="406" t="s">
        <v>421</v>
      </c>
      <c r="B237" s="406" t="s">
        <v>426</v>
      </c>
      <c r="C237" s="406" t="s">
        <v>264</v>
      </c>
      <c r="D237" s="407" t="s">
        <v>265</v>
      </c>
      <c r="E237" s="408">
        <v>18334.3</v>
      </c>
      <c r="F237" s="408">
        <v>20214</v>
      </c>
    </row>
    <row r="238" spans="1:6" s="438" customFormat="1" ht="33.75">
      <c r="A238" s="403" t="s">
        <v>421</v>
      </c>
      <c r="B238" s="403" t="s">
        <v>428</v>
      </c>
      <c r="C238" s="403"/>
      <c r="D238" s="404" t="s">
        <v>429</v>
      </c>
      <c r="E238" s="405">
        <v>11700</v>
      </c>
      <c r="F238" s="405">
        <v>11700</v>
      </c>
    </row>
    <row r="239" spans="1:6" s="438" customFormat="1" ht="11.25">
      <c r="A239" s="406" t="s">
        <v>421</v>
      </c>
      <c r="B239" s="406" t="s">
        <v>428</v>
      </c>
      <c r="C239" s="406" t="s">
        <v>262</v>
      </c>
      <c r="D239" s="407" t="s">
        <v>263</v>
      </c>
      <c r="E239" s="408">
        <v>11700</v>
      </c>
      <c r="F239" s="408">
        <v>11700</v>
      </c>
    </row>
    <row r="240" spans="1:6" s="438" customFormat="1" ht="11.25">
      <c r="A240" s="406" t="s">
        <v>421</v>
      </c>
      <c r="B240" s="406" t="s">
        <v>428</v>
      </c>
      <c r="C240" s="406" t="s">
        <v>264</v>
      </c>
      <c r="D240" s="407" t="s">
        <v>265</v>
      </c>
      <c r="E240" s="408">
        <v>11700</v>
      </c>
      <c r="F240" s="408">
        <v>11700</v>
      </c>
    </row>
    <row r="241" spans="1:6" s="438" customFormat="1" ht="22.5">
      <c r="A241" s="400" t="s">
        <v>421</v>
      </c>
      <c r="B241" s="400" t="s">
        <v>430</v>
      </c>
      <c r="C241" s="400"/>
      <c r="D241" s="401" t="s">
        <v>431</v>
      </c>
      <c r="E241" s="402">
        <v>0</v>
      </c>
      <c r="F241" s="402">
        <v>3222.3</v>
      </c>
    </row>
    <row r="242" spans="1:203" s="442" customFormat="1" ht="22.5">
      <c r="A242" s="403" t="s">
        <v>421</v>
      </c>
      <c r="B242" s="403" t="s">
        <v>435</v>
      </c>
      <c r="C242" s="403"/>
      <c r="D242" s="404" t="s">
        <v>436</v>
      </c>
      <c r="E242" s="405">
        <v>0</v>
      </c>
      <c r="F242" s="405">
        <v>3222.3</v>
      </c>
      <c r="G242" s="441"/>
      <c r="H242" s="441"/>
      <c r="I242" s="441"/>
      <c r="J242" s="441"/>
      <c r="K242" s="441"/>
      <c r="L242" s="441"/>
      <c r="M242" s="441"/>
      <c r="N242" s="441"/>
      <c r="O242" s="441"/>
      <c r="P242" s="441"/>
      <c r="Q242" s="441"/>
      <c r="R242" s="441"/>
      <c r="S242" s="441"/>
      <c r="T242" s="441"/>
      <c r="U242" s="441"/>
      <c r="V242" s="441"/>
      <c r="W242" s="441"/>
      <c r="X242" s="441"/>
      <c r="Y242" s="441"/>
      <c r="Z242" s="441"/>
      <c r="AA242" s="441"/>
      <c r="AB242" s="441"/>
      <c r="AC242" s="441"/>
      <c r="AD242" s="441"/>
      <c r="AE242" s="441"/>
      <c r="AF242" s="441"/>
      <c r="AG242" s="441"/>
      <c r="AH242" s="441"/>
      <c r="AI242" s="441"/>
      <c r="AJ242" s="441"/>
      <c r="AK242" s="441"/>
      <c r="AL242" s="441"/>
      <c r="AM242" s="441"/>
      <c r="AN242" s="441"/>
      <c r="AO242" s="441"/>
      <c r="AP242" s="441"/>
      <c r="AQ242" s="441"/>
      <c r="AR242" s="441"/>
      <c r="AS242" s="441"/>
      <c r="AT242" s="441"/>
      <c r="AU242" s="441"/>
      <c r="AV242" s="441"/>
      <c r="AW242" s="441"/>
      <c r="AX242" s="441"/>
      <c r="AY242" s="441"/>
      <c r="AZ242" s="441"/>
      <c r="BA242" s="441"/>
      <c r="BB242" s="441"/>
      <c r="BC242" s="441"/>
      <c r="BD242" s="441"/>
      <c r="BE242" s="441"/>
      <c r="BF242" s="441"/>
      <c r="BG242" s="441"/>
      <c r="BH242" s="441"/>
      <c r="BI242" s="441"/>
      <c r="BJ242" s="441"/>
      <c r="BK242" s="441"/>
      <c r="BL242" s="441"/>
      <c r="BM242" s="441"/>
      <c r="BN242" s="441"/>
      <c r="BO242" s="441"/>
      <c r="BP242" s="441"/>
      <c r="BQ242" s="441"/>
      <c r="BR242" s="441"/>
      <c r="BS242" s="441"/>
      <c r="BT242" s="441"/>
      <c r="BU242" s="441"/>
      <c r="BV242" s="441"/>
      <c r="BW242" s="441"/>
      <c r="BX242" s="441"/>
      <c r="BY242" s="441"/>
      <c r="BZ242" s="441"/>
      <c r="CA242" s="441"/>
      <c r="CB242" s="441"/>
      <c r="CC242" s="441"/>
      <c r="CD242" s="441"/>
      <c r="CE242" s="441"/>
      <c r="CF242" s="441"/>
      <c r="CG242" s="441"/>
      <c r="CH242" s="441"/>
      <c r="CI242" s="441"/>
      <c r="CJ242" s="441"/>
      <c r="CK242" s="441"/>
      <c r="CL242" s="441"/>
      <c r="CM242" s="441"/>
      <c r="CN242" s="441"/>
      <c r="CO242" s="441"/>
      <c r="CP242" s="441"/>
      <c r="CQ242" s="441"/>
      <c r="CR242" s="441"/>
      <c r="CS242" s="441"/>
      <c r="CT242" s="441"/>
      <c r="CU242" s="441"/>
      <c r="CV242" s="441"/>
      <c r="CW242" s="441"/>
      <c r="CX242" s="441"/>
      <c r="CY242" s="441"/>
      <c r="CZ242" s="441"/>
      <c r="DA242" s="441"/>
      <c r="DB242" s="441"/>
      <c r="DC242" s="441"/>
      <c r="DD242" s="441"/>
      <c r="DE242" s="441"/>
      <c r="DF242" s="441"/>
      <c r="DG242" s="441"/>
      <c r="DH242" s="441"/>
      <c r="DI242" s="441"/>
      <c r="DJ242" s="441"/>
      <c r="DK242" s="441"/>
      <c r="DL242" s="441"/>
      <c r="DM242" s="441"/>
      <c r="DN242" s="441"/>
      <c r="DO242" s="441"/>
      <c r="DP242" s="441"/>
      <c r="DQ242" s="441"/>
      <c r="DR242" s="441"/>
      <c r="DS242" s="441"/>
      <c r="DT242" s="441"/>
      <c r="DU242" s="441"/>
      <c r="DV242" s="441"/>
      <c r="DW242" s="441"/>
      <c r="DX242" s="441"/>
      <c r="DY242" s="441"/>
      <c r="DZ242" s="441"/>
      <c r="EA242" s="441"/>
      <c r="EB242" s="441"/>
      <c r="EC242" s="441"/>
      <c r="ED242" s="441"/>
      <c r="EE242" s="441"/>
      <c r="EF242" s="441"/>
      <c r="EG242" s="441"/>
      <c r="EH242" s="441"/>
      <c r="EI242" s="441"/>
      <c r="EJ242" s="441"/>
      <c r="EK242" s="441"/>
      <c r="EL242" s="441"/>
      <c r="EM242" s="441"/>
      <c r="EN242" s="441"/>
      <c r="EO242" s="441"/>
      <c r="EP242" s="441"/>
      <c r="EQ242" s="441"/>
      <c r="ER242" s="441"/>
      <c r="ES242" s="441"/>
      <c r="ET242" s="441"/>
      <c r="EU242" s="441"/>
      <c r="EV242" s="441"/>
      <c r="EW242" s="441"/>
      <c r="EX242" s="441"/>
      <c r="EY242" s="441"/>
      <c r="EZ242" s="441"/>
      <c r="FA242" s="441"/>
      <c r="FB242" s="441"/>
      <c r="FC242" s="441"/>
      <c r="FD242" s="441"/>
      <c r="FE242" s="441"/>
      <c r="FF242" s="441"/>
      <c r="FG242" s="441"/>
      <c r="FH242" s="441"/>
      <c r="FI242" s="441"/>
      <c r="FJ242" s="441"/>
      <c r="FK242" s="441"/>
      <c r="FL242" s="441"/>
      <c r="FM242" s="441"/>
      <c r="FN242" s="441"/>
      <c r="FO242" s="441"/>
      <c r="FP242" s="441"/>
      <c r="FQ242" s="441"/>
      <c r="FR242" s="441"/>
      <c r="FS242" s="441"/>
      <c r="FT242" s="441"/>
      <c r="FU242" s="441"/>
      <c r="FV242" s="441"/>
      <c r="FW242" s="441"/>
      <c r="FX242" s="441"/>
      <c r="FY242" s="441"/>
      <c r="FZ242" s="441"/>
      <c r="GA242" s="441"/>
      <c r="GB242" s="441"/>
      <c r="GC242" s="441"/>
      <c r="GD242" s="441"/>
      <c r="GE242" s="441"/>
      <c r="GF242" s="441"/>
      <c r="GG242" s="441"/>
      <c r="GH242" s="441"/>
      <c r="GI242" s="441"/>
      <c r="GJ242" s="441"/>
      <c r="GK242" s="441"/>
      <c r="GL242" s="441"/>
      <c r="GM242" s="441"/>
      <c r="GN242" s="441"/>
      <c r="GO242" s="441"/>
      <c r="GP242" s="441"/>
      <c r="GQ242" s="441"/>
      <c r="GR242" s="441"/>
      <c r="GS242" s="441"/>
      <c r="GT242" s="441"/>
      <c r="GU242" s="441"/>
    </row>
    <row r="243" spans="1:203" s="442" customFormat="1" ht="22.5">
      <c r="A243" s="406" t="s">
        <v>421</v>
      </c>
      <c r="B243" s="406" t="s">
        <v>435</v>
      </c>
      <c r="C243" s="406" t="s">
        <v>410</v>
      </c>
      <c r="D243" s="407" t="s">
        <v>411</v>
      </c>
      <c r="E243" s="408">
        <v>0</v>
      </c>
      <c r="F243" s="408">
        <v>3222.3</v>
      </c>
      <c r="G243" s="441"/>
      <c r="H243" s="441"/>
      <c r="I243" s="441"/>
      <c r="J243" s="441"/>
      <c r="K243" s="441"/>
      <c r="L243" s="441"/>
      <c r="M243" s="441"/>
      <c r="N243" s="441"/>
      <c r="O243" s="441"/>
      <c r="P243" s="441"/>
      <c r="Q243" s="441"/>
      <c r="R243" s="441"/>
      <c r="S243" s="441"/>
      <c r="T243" s="441"/>
      <c r="U243" s="441"/>
      <c r="V243" s="441"/>
      <c r="W243" s="441"/>
      <c r="X243" s="441"/>
      <c r="Y243" s="441"/>
      <c r="Z243" s="441"/>
      <c r="AA243" s="441"/>
      <c r="AB243" s="441"/>
      <c r="AC243" s="441"/>
      <c r="AD243" s="441"/>
      <c r="AE243" s="441"/>
      <c r="AF243" s="441"/>
      <c r="AG243" s="441"/>
      <c r="AH243" s="441"/>
      <c r="AI243" s="441"/>
      <c r="AJ243" s="441"/>
      <c r="AK243" s="441"/>
      <c r="AL243" s="441"/>
      <c r="AM243" s="441"/>
      <c r="AN243" s="441"/>
      <c r="AO243" s="441"/>
      <c r="AP243" s="441"/>
      <c r="AQ243" s="441"/>
      <c r="AR243" s="441"/>
      <c r="AS243" s="441"/>
      <c r="AT243" s="441"/>
      <c r="AU243" s="441"/>
      <c r="AV243" s="441"/>
      <c r="AW243" s="441"/>
      <c r="AX243" s="441"/>
      <c r="AY243" s="441"/>
      <c r="AZ243" s="441"/>
      <c r="BA243" s="441"/>
      <c r="BB243" s="441"/>
      <c r="BC243" s="441"/>
      <c r="BD243" s="441"/>
      <c r="BE243" s="441"/>
      <c r="BF243" s="441"/>
      <c r="BG243" s="441"/>
      <c r="BH243" s="441"/>
      <c r="BI243" s="441"/>
      <c r="BJ243" s="441"/>
      <c r="BK243" s="441"/>
      <c r="BL243" s="441"/>
      <c r="BM243" s="441"/>
      <c r="BN243" s="441"/>
      <c r="BO243" s="441"/>
      <c r="BP243" s="441"/>
      <c r="BQ243" s="441"/>
      <c r="BR243" s="441"/>
      <c r="BS243" s="441"/>
      <c r="BT243" s="441"/>
      <c r="BU243" s="441"/>
      <c r="BV243" s="441"/>
      <c r="BW243" s="441"/>
      <c r="BX243" s="441"/>
      <c r="BY243" s="441"/>
      <c r="BZ243" s="441"/>
      <c r="CA243" s="441"/>
      <c r="CB243" s="441"/>
      <c r="CC243" s="441"/>
      <c r="CD243" s="441"/>
      <c r="CE243" s="441"/>
      <c r="CF243" s="441"/>
      <c r="CG243" s="441"/>
      <c r="CH243" s="441"/>
      <c r="CI243" s="441"/>
      <c r="CJ243" s="441"/>
      <c r="CK243" s="441"/>
      <c r="CL243" s="441"/>
      <c r="CM243" s="441"/>
      <c r="CN243" s="441"/>
      <c r="CO243" s="441"/>
      <c r="CP243" s="441"/>
      <c r="CQ243" s="441"/>
      <c r="CR243" s="441"/>
      <c r="CS243" s="441"/>
      <c r="CT243" s="441"/>
      <c r="CU243" s="441"/>
      <c r="CV243" s="441"/>
      <c r="CW243" s="441"/>
      <c r="CX243" s="441"/>
      <c r="CY243" s="441"/>
      <c r="CZ243" s="441"/>
      <c r="DA243" s="441"/>
      <c r="DB243" s="441"/>
      <c r="DC243" s="441"/>
      <c r="DD243" s="441"/>
      <c r="DE243" s="441"/>
      <c r="DF243" s="441"/>
      <c r="DG243" s="441"/>
      <c r="DH243" s="441"/>
      <c r="DI243" s="441"/>
      <c r="DJ243" s="441"/>
      <c r="DK243" s="441"/>
      <c r="DL243" s="441"/>
      <c r="DM243" s="441"/>
      <c r="DN243" s="441"/>
      <c r="DO243" s="441"/>
      <c r="DP243" s="441"/>
      <c r="DQ243" s="441"/>
      <c r="DR243" s="441"/>
      <c r="DS243" s="441"/>
      <c r="DT243" s="441"/>
      <c r="DU243" s="441"/>
      <c r="DV243" s="441"/>
      <c r="DW243" s="441"/>
      <c r="DX243" s="441"/>
      <c r="DY243" s="441"/>
      <c r="DZ243" s="441"/>
      <c r="EA243" s="441"/>
      <c r="EB243" s="441"/>
      <c r="EC243" s="441"/>
      <c r="ED243" s="441"/>
      <c r="EE243" s="441"/>
      <c r="EF243" s="441"/>
      <c r="EG243" s="441"/>
      <c r="EH243" s="441"/>
      <c r="EI243" s="441"/>
      <c r="EJ243" s="441"/>
      <c r="EK243" s="441"/>
      <c r="EL243" s="441"/>
      <c r="EM243" s="441"/>
      <c r="EN243" s="441"/>
      <c r="EO243" s="441"/>
      <c r="EP243" s="441"/>
      <c r="EQ243" s="441"/>
      <c r="ER243" s="441"/>
      <c r="ES243" s="441"/>
      <c r="ET243" s="441"/>
      <c r="EU243" s="441"/>
      <c r="EV243" s="441"/>
      <c r="EW243" s="441"/>
      <c r="EX243" s="441"/>
      <c r="EY243" s="441"/>
      <c r="EZ243" s="441"/>
      <c r="FA243" s="441"/>
      <c r="FB243" s="441"/>
      <c r="FC243" s="441"/>
      <c r="FD243" s="441"/>
      <c r="FE243" s="441"/>
      <c r="FF243" s="441"/>
      <c r="FG243" s="441"/>
      <c r="FH243" s="441"/>
      <c r="FI243" s="441"/>
      <c r="FJ243" s="441"/>
      <c r="FK243" s="441"/>
      <c r="FL243" s="441"/>
      <c r="FM243" s="441"/>
      <c r="FN243" s="441"/>
      <c r="FO243" s="441"/>
      <c r="FP243" s="441"/>
      <c r="FQ243" s="441"/>
      <c r="FR243" s="441"/>
      <c r="FS243" s="441"/>
      <c r="FT243" s="441"/>
      <c r="FU243" s="441"/>
      <c r="FV243" s="441"/>
      <c r="FW243" s="441"/>
      <c r="FX243" s="441"/>
      <c r="FY243" s="441"/>
      <c r="FZ243" s="441"/>
      <c r="GA243" s="441"/>
      <c r="GB243" s="441"/>
      <c r="GC243" s="441"/>
      <c r="GD243" s="441"/>
      <c r="GE243" s="441"/>
      <c r="GF243" s="441"/>
      <c r="GG243" s="441"/>
      <c r="GH243" s="441"/>
      <c r="GI243" s="441"/>
      <c r="GJ243" s="441"/>
      <c r="GK243" s="441"/>
      <c r="GL243" s="441"/>
      <c r="GM243" s="441"/>
      <c r="GN243" s="441"/>
      <c r="GO243" s="441"/>
      <c r="GP243" s="441"/>
      <c r="GQ243" s="441"/>
      <c r="GR243" s="441"/>
      <c r="GS243" s="441"/>
      <c r="GT243" s="441"/>
      <c r="GU243" s="441"/>
    </row>
    <row r="244" spans="1:203" s="442" customFormat="1" ht="11.25">
      <c r="A244" s="406" t="s">
        <v>421</v>
      </c>
      <c r="B244" s="406" t="s">
        <v>435</v>
      </c>
      <c r="C244" s="406" t="s">
        <v>186</v>
      </c>
      <c r="D244" s="407" t="s">
        <v>434</v>
      </c>
      <c r="E244" s="408">
        <v>0</v>
      </c>
      <c r="F244" s="408">
        <v>3222.3</v>
      </c>
      <c r="G244" s="441"/>
      <c r="H244" s="441"/>
      <c r="I244" s="441"/>
      <c r="J244" s="441"/>
      <c r="K244" s="441"/>
      <c r="L244" s="441"/>
      <c r="M244" s="441"/>
      <c r="N244" s="441"/>
      <c r="O244" s="441"/>
      <c r="P244" s="441"/>
      <c r="Q244" s="441"/>
      <c r="R244" s="441"/>
      <c r="S244" s="441"/>
      <c r="T244" s="441"/>
      <c r="U244" s="441"/>
      <c r="V244" s="441"/>
      <c r="W244" s="441"/>
      <c r="X244" s="441"/>
      <c r="Y244" s="441"/>
      <c r="Z244" s="441"/>
      <c r="AA244" s="441"/>
      <c r="AB244" s="441"/>
      <c r="AC244" s="441"/>
      <c r="AD244" s="441"/>
      <c r="AE244" s="441"/>
      <c r="AF244" s="441"/>
      <c r="AG244" s="441"/>
      <c r="AH244" s="441"/>
      <c r="AI244" s="441"/>
      <c r="AJ244" s="441"/>
      <c r="AK244" s="441"/>
      <c r="AL244" s="441"/>
      <c r="AM244" s="441"/>
      <c r="AN244" s="441"/>
      <c r="AO244" s="441"/>
      <c r="AP244" s="441"/>
      <c r="AQ244" s="441"/>
      <c r="AR244" s="441"/>
      <c r="AS244" s="441"/>
      <c r="AT244" s="441"/>
      <c r="AU244" s="441"/>
      <c r="AV244" s="441"/>
      <c r="AW244" s="441"/>
      <c r="AX244" s="441"/>
      <c r="AY244" s="441"/>
      <c r="AZ244" s="441"/>
      <c r="BA244" s="441"/>
      <c r="BB244" s="441"/>
      <c r="BC244" s="441"/>
      <c r="BD244" s="441"/>
      <c r="BE244" s="441"/>
      <c r="BF244" s="441"/>
      <c r="BG244" s="441"/>
      <c r="BH244" s="441"/>
      <c r="BI244" s="441"/>
      <c r="BJ244" s="441"/>
      <c r="BK244" s="441"/>
      <c r="BL244" s="441"/>
      <c r="BM244" s="441"/>
      <c r="BN244" s="441"/>
      <c r="BO244" s="441"/>
      <c r="BP244" s="441"/>
      <c r="BQ244" s="441"/>
      <c r="BR244" s="441"/>
      <c r="BS244" s="441"/>
      <c r="BT244" s="441"/>
      <c r="BU244" s="441"/>
      <c r="BV244" s="441"/>
      <c r="BW244" s="441"/>
      <c r="BX244" s="441"/>
      <c r="BY244" s="441"/>
      <c r="BZ244" s="441"/>
      <c r="CA244" s="441"/>
      <c r="CB244" s="441"/>
      <c r="CC244" s="441"/>
      <c r="CD244" s="441"/>
      <c r="CE244" s="441"/>
      <c r="CF244" s="441"/>
      <c r="CG244" s="441"/>
      <c r="CH244" s="441"/>
      <c r="CI244" s="441"/>
      <c r="CJ244" s="441"/>
      <c r="CK244" s="441"/>
      <c r="CL244" s="441"/>
      <c r="CM244" s="441"/>
      <c r="CN244" s="441"/>
      <c r="CO244" s="441"/>
      <c r="CP244" s="441"/>
      <c r="CQ244" s="441"/>
      <c r="CR244" s="441"/>
      <c r="CS244" s="441"/>
      <c r="CT244" s="441"/>
      <c r="CU244" s="441"/>
      <c r="CV244" s="441"/>
      <c r="CW244" s="441"/>
      <c r="CX244" s="441"/>
      <c r="CY244" s="441"/>
      <c r="CZ244" s="441"/>
      <c r="DA244" s="441"/>
      <c r="DB244" s="441"/>
      <c r="DC244" s="441"/>
      <c r="DD244" s="441"/>
      <c r="DE244" s="441"/>
      <c r="DF244" s="441"/>
      <c r="DG244" s="441"/>
      <c r="DH244" s="441"/>
      <c r="DI244" s="441"/>
      <c r="DJ244" s="441"/>
      <c r="DK244" s="441"/>
      <c r="DL244" s="441"/>
      <c r="DM244" s="441"/>
      <c r="DN244" s="441"/>
      <c r="DO244" s="441"/>
      <c r="DP244" s="441"/>
      <c r="DQ244" s="441"/>
      <c r="DR244" s="441"/>
      <c r="DS244" s="441"/>
      <c r="DT244" s="441"/>
      <c r="DU244" s="441"/>
      <c r="DV244" s="441"/>
      <c r="DW244" s="441"/>
      <c r="DX244" s="441"/>
      <c r="DY244" s="441"/>
      <c r="DZ244" s="441"/>
      <c r="EA244" s="441"/>
      <c r="EB244" s="441"/>
      <c r="EC244" s="441"/>
      <c r="ED244" s="441"/>
      <c r="EE244" s="441"/>
      <c r="EF244" s="441"/>
      <c r="EG244" s="441"/>
      <c r="EH244" s="441"/>
      <c r="EI244" s="441"/>
      <c r="EJ244" s="441"/>
      <c r="EK244" s="441"/>
      <c r="EL244" s="441"/>
      <c r="EM244" s="441"/>
      <c r="EN244" s="441"/>
      <c r="EO244" s="441"/>
      <c r="EP244" s="441"/>
      <c r="EQ244" s="441"/>
      <c r="ER244" s="441"/>
      <c r="ES244" s="441"/>
      <c r="ET244" s="441"/>
      <c r="EU244" s="441"/>
      <c r="EV244" s="441"/>
      <c r="EW244" s="441"/>
      <c r="EX244" s="441"/>
      <c r="EY244" s="441"/>
      <c r="EZ244" s="441"/>
      <c r="FA244" s="441"/>
      <c r="FB244" s="441"/>
      <c r="FC244" s="441"/>
      <c r="FD244" s="441"/>
      <c r="FE244" s="441"/>
      <c r="FF244" s="441"/>
      <c r="FG244" s="441"/>
      <c r="FH244" s="441"/>
      <c r="FI244" s="441"/>
      <c r="FJ244" s="441"/>
      <c r="FK244" s="441"/>
      <c r="FL244" s="441"/>
      <c r="FM244" s="441"/>
      <c r="FN244" s="441"/>
      <c r="FO244" s="441"/>
      <c r="FP244" s="441"/>
      <c r="FQ244" s="441"/>
      <c r="FR244" s="441"/>
      <c r="FS244" s="441"/>
      <c r="FT244" s="441"/>
      <c r="FU244" s="441"/>
      <c r="FV244" s="441"/>
      <c r="FW244" s="441"/>
      <c r="FX244" s="441"/>
      <c r="FY244" s="441"/>
      <c r="FZ244" s="441"/>
      <c r="GA244" s="441"/>
      <c r="GB244" s="441"/>
      <c r="GC244" s="441"/>
      <c r="GD244" s="441"/>
      <c r="GE244" s="441"/>
      <c r="GF244" s="441"/>
      <c r="GG244" s="441"/>
      <c r="GH244" s="441"/>
      <c r="GI244" s="441"/>
      <c r="GJ244" s="441"/>
      <c r="GK244" s="441"/>
      <c r="GL244" s="441"/>
      <c r="GM244" s="441"/>
      <c r="GN244" s="441"/>
      <c r="GO244" s="441"/>
      <c r="GP244" s="441"/>
      <c r="GQ244" s="441"/>
      <c r="GR244" s="441"/>
      <c r="GS244" s="441"/>
      <c r="GT244" s="441"/>
      <c r="GU244" s="441"/>
    </row>
    <row r="245" spans="1:203" s="440" customFormat="1" ht="10.5">
      <c r="A245" s="397" t="s">
        <v>440</v>
      </c>
      <c r="B245" s="397"/>
      <c r="C245" s="397"/>
      <c r="D245" s="436" t="s">
        <v>441</v>
      </c>
      <c r="E245" s="399">
        <v>3126.4</v>
      </c>
      <c r="F245" s="399">
        <v>3126.4</v>
      </c>
      <c r="G245" s="439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  <c r="T245" s="439"/>
      <c r="U245" s="439"/>
      <c r="V245" s="439"/>
      <c r="W245" s="439"/>
      <c r="X245" s="439"/>
      <c r="Y245" s="439"/>
      <c r="Z245" s="439"/>
      <c r="AA245" s="439"/>
      <c r="AB245" s="439"/>
      <c r="AC245" s="439"/>
      <c r="AD245" s="439"/>
      <c r="AE245" s="439"/>
      <c r="AF245" s="439"/>
      <c r="AG245" s="439"/>
      <c r="AH245" s="439"/>
      <c r="AI245" s="439"/>
      <c r="AJ245" s="439"/>
      <c r="AK245" s="439"/>
      <c r="AL245" s="439"/>
      <c r="AM245" s="439"/>
      <c r="AN245" s="439"/>
      <c r="AO245" s="439"/>
      <c r="AP245" s="439"/>
      <c r="AQ245" s="439"/>
      <c r="AR245" s="439"/>
      <c r="AS245" s="439"/>
      <c r="AT245" s="439"/>
      <c r="AU245" s="439"/>
      <c r="AV245" s="439"/>
      <c r="AW245" s="439"/>
      <c r="AX245" s="439"/>
      <c r="AY245" s="439"/>
      <c r="AZ245" s="439"/>
      <c r="BA245" s="439"/>
      <c r="BB245" s="439"/>
      <c r="BC245" s="439"/>
      <c r="BD245" s="439"/>
      <c r="BE245" s="439"/>
      <c r="BF245" s="439"/>
      <c r="BG245" s="439"/>
      <c r="BH245" s="439"/>
      <c r="BI245" s="439"/>
      <c r="BJ245" s="439"/>
      <c r="BK245" s="439"/>
      <c r="BL245" s="439"/>
      <c r="BM245" s="439"/>
      <c r="BN245" s="439"/>
      <c r="BO245" s="439"/>
      <c r="BP245" s="439"/>
      <c r="BQ245" s="439"/>
      <c r="BR245" s="439"/>
      <c r="BS245" s="439"/>
      <c r="BT245" s="439"/>
      <c r="BU245" s="439"/>
      <c r="BV245" s="439"/>
      <c r="BW245" s="439"/>
      <c r="BX245" s="439"/>
      <c r="BY245" s="439"/>
      <c r="BZ245" s="439"/>
      <c r="CA245" s="439"/>
      <c r="CB245" s="439"/>
      <c r="CC245" s="439"/>
      <c r="CD245" s="439"/>
      <c r="CE245" s="439"/>
      <c r="CF245" s="439"/>
      <c r="CG245" s="439"/>
      <c r="CH245" s="439"/>
      <c r="CI245" s="439"/>
      <c r="CJ245" s="439"/>
      <c r="CK245" s="439"/>
      <c r="CL245" s="439"/>
      <c r="CM245" s="439"/>
      <c r="CN245" s="439"/>
      <c r="CO245" s="439"/>
      <c r="CP245" s="439"/>
      <c r="CQ245" s="439"/>
      <c r="CR245" s="439"/>
      <c r="CS245" s="439"/>
      <c r="CT245" s="439"/>
      <c r="CU245" s="439"/>
      <c r="CV245" s="439"/>
      <c r="CW245" s="439"/>
      <c r="CX245" s="439"/>
      <c r="CY245" s="439"/>
      <c r="CZ245" s="439"/>
      <c r="DA245" s="439"/>
      <c r="DB245" s="439"/>
      <c r="DC245" s="439"/>
      <c r="DD245" s="439"/>
      <c r="DE245" s="439"/>
      <c r="DF245" s="439"/>
      <c r="DG245" s="439"/>
      <c r="DH245" s="439"/>
      <c r="DI245" s="439"/>
      <c r="DJ245" s="439"/>
      <c r="DK245" s="439"/>
      <c r="DL245" s="439"/>
      <c r="DM245" s="439"/>
      <c r="DN245" s="439"/>
      <c r="DO245" s="439"/>
      <c r="DP245" s="439"/>
      <c r="DQ245" s="439"/>
      <c r="DR245" s="439"/>
      <c r="DS245" s="439"/>
      <c r="DT245" s="439"/>
      <c r="DU245" s="439"/>
      <c r="DV245" s="439"/>
      <c r="DW245" s="439"/>
      <c r="DX245" s="439"/>
      <c r="DY245" s="439"/>
      <c r="DZ245" s="439"/>
      <c r="EA245" s="439"/>
      <c r="EB245" s="439"/>
      <c r="EC245" s="439"/>
      <c r="ED245" s="439"/>
      <c r="EE245" s="439"/>
      <c r="EF245" s="439"/>
      <c r="EG245" s="439"/>
      <c r="EH245" s="439"/>
      <c r="EI245" s="439"/>
      <c r="EJ245" s="439"/>
      <c r="EK245" s="439"/>
      <c r="EL245" s="439"/>
      <c r="EM245" s="439"/>
      <c r="EN245" s="439"/>
      <c r="EO245" s="439"/>
      <c r="EP245" s="439"/>
      <c r="EQ245" s="439"/>
      <c r="ER245" s="439"/>
      <c r="ES245" s="439"/>
      <c r="ET245" s="439"/>
      <c r="EU245" s="439"/>
      <c r="EV245" s="439"/>
      <c r="EW245" s="439"/>
      <c r="EX245" s="439"/>
      <c r="EY245" s="439"/>
      <c r="EZ245" s="439"/>
      <c r="FA245" s="439"/>
      <c r="FB245" s="439"/>
      <c r="FC245" s="439"/>
      <c r="FD245" s="439"/>
      <c r="FE245" s="439"/>
      <c r="FF245" s="439"/>
      <c r="FG245" s="439"/>
      <c r="FH245" s="439"/>
      <c r="FI245" s="439"/>
      <c r="FJ245" s="439"/>
      <c r="FK245" s="439"/>
      <c r="FL245" s="439"/>
      <c r="FM245" s="439"/>
      <c r="FN245" s="439"/>
      <c r="FO245" s="439"/>
      <c r="FP245" s="439"/>
      <c r="FQ245" s="439"/>
      <c r="FR245" s="439"/>
      <c r="FS245" s="439"/>
      <c r="FT245" s="439"/>
      <c r="FU245" s="439"/>
      <c r="FV245" s="439"/>
      <c r="FW245" s="439"/>
      <c r="FX245" s="439"/>
      <c r="FY245" s="439"/>
      <c r="FZ245" s="439"/>
      <c r="GA245" s="439"/>
      <c r="GB245" s="439"/>
      <c r="GC245" s="439"/>
      <c r="GD245" s="439"/>
      <c r="GE245" s="439"/>
      <c r="GF245" s="439"/>
      <c r="GG245" s="439"/>
      <c r="GH245" s="439"/>
      <c r="GI245" s="439"/>
      <c r="GJ245" s="439"/>
      <c r="GK245" s="439"/>
      <c r="GL245" s="439"/>
      <c r="GM245" s="439"/>
      <c r="GN245" s="439"/>
      <c r="GO245" s="439"/>
      <c r="GP245" s="439"/>
      <c r="GQ245" s="439"/>
      <c r="GR245" s="439"/>
      <c r="GS245" s="439"/>
      <c r="GT245" s="439"/>
      <c r="GU245" s="439"/>
    </row>
    <row r="246" spans="1:6" ht="22.5">
      <c r="A246" s="400" t="s">
        <v>440</v>
      </c>
      <c r="B246" s="400" t="s">
        <v>442</v>
      </c>
      <c r="C246" s="400"/>
      <c r="D246" s="444" t="s">
        <v>443</v>
      </c>
      <c r="E246" s="402">
        <v>279</v>
      </c>
      <c r="F246" s="402">
        <v>279</v>
      </c>
    </row>
    <row r="247" spans="1:6" ht="11.25">
      <c r="A247" s="403" t="s">
        <v>440</v>
      </c>
      <c r="B247" s="403" t="s">
        <v>444</v>
      </c>
      <c r="C247" s="403"/>
      <c r="D247" s="445" t="s">
        <v>445</v>
      </c>
      <c r="E247" s="405">
        <v>279</v>
      </c>
      <c r="F247" s="405">
        <v>279</v>
      </c>
    </row>
    <row r="248" spans="1:6" ht="22.5">
      <c r="A248" s="406" t="s">
        <v>440</v>
      </c>
      <c r="B248" s="406" t="s">
        <v>444</v>
      </c>
      <c r="C248" s="406" t="s">
        <v>315</v>
      </c>
      <c r="D248" s="446" t="s">
        <v>316</v>
      </c>
      <c r="E248" s="408">
        <v>279</v>
      </c>
      <c r="F248" s="408">
        <v>279</v>
      </c>
    </row>
    <row r="249" spans="1:6" ht="11.25">
      <c r="A249" s="406" t="s">
        <v>440</v>
      </c>
      <c r="B249" s="406" t="s">
        <v>444</v>
      </c>
      <c r="C249" s="406" t="s">
        <v>228</v>
      </c>
      <c r="D249" s="446" t="s">
        <v>320</v>
      </c>
      <c r="E249" s="408">
        <v>279</v>
      </c>
      <c r="F249" s="408">
        <v>279</v>
      </c>
    </row>
    <row r="250" spans="1:6" s="438" customFormat="1" ht="22.5">
      <c r="A250" s="400" t="s">
        <v>440</v>
      </c>
      <c r="B250" s="400" t="s">
        <v>280</v>
      </c>
      <c r="C250" s="400"/>
      <c r="D250" s="401" t="s">
        <v>446</v>
      </c>
      <c r="E250" s="402">
        <v>97.9</v>
      </c>
      <c r="F250" s="402">
        <v>97.9</v>
      </c>
    </row>
    <row r="251" spans="1:6" s="412" customFormat="1" ht="11.25">
      <c r="A251" s="403" t="s">
        <v>440</v>
      </c>
      <c r="B251" s="403" t="s">
        <v>447</v>
      </c>
      <c r="C251" s="403"/>
      <c r="D251" s="404" t="s">
        <v>448</v>
      </c>
      <c r="E251" s="405">
        <v>97.9</v>
      </c>
      <c r="F251" s="405">
        <v>97.9</v>
      </c>
    </row>
    <row r="252" spans="1:6" s="412" customFormat="1" ht="22.5">
      <c r="A252" s="406" t="s">
        <v>440</v>
      </c>
      <c r="B252" s="406" t="s">
        <v>449</v>
      </c>
      <c r="C252" s="406"/>
      <c r="D252" s="407" t="s">
        <v>450</v>
      </c>
      <c r="E252" s="408">
        <v>97.9</v>
      </c>
      <c r="F252" s="408">
        <v>97.9</v>
      </c>
    </row>
    <row r="253" spans="1:6" s="431" customFormat="1" ht="11.25">
      <c r="A253" s="406" t="s">
        <v>440</v>
      </c>
      <c r="B253" s="406" t="s">
        <v>449</v>
      </c>
      <c r="C253" s="406" t="s">
        <v>266</v>
      </c>
      <c r="D253" s="407" t="s">
        <v>267</v>
      </c>
      <c r="E253" s="408">
        <v>97.9</v>
      </c>
      <c r="F253" s="408">
        <v>97.9</v>
      </c>
    </row>
    <row r="254" spans="1:6" s="431" customFormat="1" ht="22.5">
      <c r="A254" s="406" t="s">
        <v>440</v>
      </c>
      <c r="B254" s="406" t="s">
        <v>449</v>
      </c>
      <c r="C254" s="406" t="s">
        <v>220</v>
      </c>
      <c r="D254" s="407" t="s">
        <v>349</v>
      </c>
      <c r="E254" s="408">
        <v>97.9</v>
      </c>
      <c r="F254" s="408">
        <v>97.9</v>
      </c>
    </row>
    <row r="255" spans="1:6" ht="33.75">
      <c r="A255" s="400" t="s">
        <v>440</v>
      </c>
      <c r="B255" s="400" t="s">
        <v>454</v>
      </c>
      <c r="C255" s="400"/>
      <c r="D255" s="430" t="s">
        <v>455</v>
      </c>
      <c r="E255" s="402">
        <v>855</v>
      </c>
      <c r="F255" s="402">
        <v>855</v>
      </c>
    </row>
    <row r="256" spans="1:6" ht="11.25">
      <c r="A256" s="403" t="s">
        <v>440</v>
      </c>
      <c r="B256" s="403" t="s">
        <v>456</v>
      </c>
      <c r="C256" s="403"/>
      <c r="D256" s="427" t="s">
        <v>457</v>
      </c>
      <c r="E256" s="405">
        <v>855</v>
      </c>
      <c r="F256" s="405">
        <v>855</v>
      </c>
    </row>
    <row r="257" spans="1:6" ht="11.25">
      <c r="A257" s="409" t="s">
        <v>440</v>
      </c>
      <c r="B257" s="409" t="s">
        <v>456</v>
      </c>
      <c r="C257" s="409" t="s">
        <v>262</v>
      </c>
      <c r="D257" s="447" t="s">
        <v>263</v>
      </c>
      <c r="E257" s="411">
        <v>195</v>
      </c>
      <c r="F257" s="411">
        <v>195</v>
      </c>
    </row>
    <row r="258" spans="1:6" ht="11.25">
      <c r="A258" s="409" t="s">
        <v>440</v>
      </c>
      <c r="B258" s="409" t="s">
        <v>456</v>
      </c>
      <c r="C258" s="409" t="s">
        <v>264</v>
      </c>
      <c r="D258" s="447" t="s">
        <v>265</v>
      </c>
      <c r="E258" s="411">
        <v>195</v>
      </c>
      <c r="F258" s="411">
        <v>195</v>
      </c>
    </row>
    <row r="259" spans="1:6" ht="11.25">
      <c r="A259" s="409" t="s">
        <v>440</v>
      </c>
      <c r="B259" s="409" t="s">
        <v>456</v>
      </c>
      <c r="C259" s="409" t="s">
        <v>266</v>
      </c>
      <c r="D259" s="447" t="s">
        <v>267</v>
      </c>
      <c r="E259" s="411">
        <v>660</v>
      </c>
      <c r="F259" s="411">
        <v>660</v>
      </c>
    </row>
    <row r="260" spans="1:6" ht="22.5">
      <c r="A260" s="409" t="s">
        <v>440</v>
      </c>
      <c r="B260" s="409" t="s">
        <v>458</v>
      </c>
      <c r="C260" s="409" t="s">
        <v>220</v>
      </c>
      <c r="D260" s="447" t="s">
        <v>349</v>
      </c>
      <c r="E260" s="411">
        <v>660</v>
      </c>
      <c r="F260" s="411">
        <v>660</v>
      </c>
    </row>
    <row r="261" spans="1:6" ht="22.5">
      <c r="A261" s="400" t="s">
        <v>440</v>
      </c>
      <c r="B261" s="400" t="s">
        <v>459</v>
      </c>
      <c r="C261" s="400"/>
      <c r="D261" s="430" t="s">
        <v>460</v>
      </c>
      <c r="E261" s="402">
        <v>1894.5</v>
      </c>
      <c r="F261" s="402">
        <v>1894.5</v>
      </c>
    </row>
    <row r="262" spans="1:6" ht="11.25">
      <c r="A262" s="403" t="s">
        <v>440</v>
      </c>
      <c r="B262" s="403" t="s">
        <v>461</v>
      </c>
      <c r="C262" s="403"/>
      <c r="D262" s="448" t="s">
        <v>462</v>
      </c>
      <c r="E262" s="405">
        <v>1894.5</v>
      </c>
      <c r="F262" s="405">
        <v>1894.5</v>
      </c>
    </row>
    <row r="263" spans="1:6" ht="11.25">
      <c r="A263" s="409" t="s">
        <v>440</v>
      </c>
      <c r="B263" s="409" t="s">
        <v>461</v>
      </c>
      <c r="C263" s="409" t="s">
        <v>262</v>
      </c>
      <c r="D263" s="447" t="s">
        <v>263</v>
      </c>
      <c r="E263" s="411">
        <v>1894.5</v>
      </c>
      <c r="F263" s="411">
        <v>1894.5</v>
      </c>
    </row>
    <row r="264" spans="1:6" ht="11.25">
      <c r="A264" s="409" t="s">
        <v>440</v>
      </c>
      <c r="B264" s="409" t="s">
        <v>461</v>
      </c>
      <c r="C264" s="409" t="s">
        <v>264</v>
      </c>
      <c r="D264" s="447" t="s">
        <v>265</v>
      </c>
      <c r="E264" s="411">
        <v>1894.5</v>
      </c>
      <c r="F264" s="411">
        <v>1894.5</v>
      </c>
    </row>
    <row r="265" spans="1:6" s="450" customFormat="1" ht="10.5">
      <c r="A265" s="432" t="s">
        <v>225</v>
      </c>
      <c r="B265" s="432"/>
      <c r="C265" s="432"/>
      <c r="D265" s="449" t="s">
        <v>463</v>
      </c>
      <c r="E265" s="434">
        <v>168282.2</v>
      </c>
      <c r="F265" s="434">
        <v>160864.2</v>
      </c>
    </row>
    <row r="266" spans="1:6" ht="11.25">
      <c r="A266" s="397" t="s">
        <v>464</v>
      </c>
      <c r="B266" s="397"/>
      <c r="C266" s="397"/>
      <c r="D266" s="436" t="s">
        <v>465</v>
      </c>
      <c r="E266" s="399">
        <v>24102.6</v>
      </c>
      <c r="F266" s="399">
        <v>19846.7</v>
      </c>
    </row>
    <row r="267" spans="1:6" s="438" customFormat="1" ht="22.5">
      <c r="A267" s="400" t="s">
        <v>464</v>
      </c>
      <c r="B267" s="400" t="s">
        <v>354</v>
      </c>
      <c r="C267" s="400"/>
      <c r="D267" s="401" t="s">
        <v>355</v>
      </c>
      <c r="E267" s="402">
        <v>17540.3</v>
      </c>
      <c r="F267" s="402">
        <v>17846.7</v>
      </c>
    </row>
    <row r="268" spans="1:6" s="438" customFormat="1" ht="22.5">
      <c r="A268" s="403" t="s">
        <v>464</v>
      </c>
      <c r="B268" s="403" t="s">
        <v>466</v>
      </c>
      <c r="C268" s="403"/>
      <c r="D268" s="404" t="s">
        <v>467</v>
      </c>
      <c r="E268" s="405">
        <v>6657.3</v>
      </c>
      <c r="F268" s="405">
        <v>6963.7</v>
      </c>
    </row>
    <row r="269" spans="1:6" s="438" customFormat="1" ht="22.5">
      <c r="A269" s="406" t="s">
        <v>464</v>
      </c>
      <c r="B269" s="406" t="s">
        <v>466</v>
      </c>
      <c r="C269" s="406" t="s">
        <v>315</v>
      </c>
      <c r="D269" s="407" t="s">
        <v>316</v>
      </c>
      <c r="E269" s="451">
        <v>6657.3</v>
      </c>
      <c r="F269" s="451">
        <v>6963.7</v>
      </c>
    </row>
    <row r="270" spans="1:6" s="438" customFormat="1" ht="11.25">
      <c r="A270" s="406" t="s">
        <v>464</v>
      </c>
      <c r="B270" s="406" t="s">
        <v>466</v>
      </c>
      <c r="C270" s="406" t="s">
        <v>228</v>
      </c>
      <c r="D270" s="407" t="s">
        <v>317</v>
      </c>
      <c r="E270" s="451">
        <v>6657.3</v>
      </c>
      <c r="F270" s="451">
        <v>6963.7</v>
      </c>
    </row>
    <row r="271" spans="1:6" s="438" customFormat="1" ht="22.5">
      <c r="A271" s="452" t="s">
        <v>464</v>
      </c>
      <c r="B271" s="452" t="s">
        <v>466</v>
      </c>
      <c r="C271" s="452" t="s">
        <v>228</v>
      </c>
      <c r="D271" s="453" t="s">
        <v>468</v>
      </c>
      <c r="E271" s="451">
        <v>6657.3</v>
      </c>
      <c r="F271" s="451">
        <v>6963.7</v>
      </c>
    </row>
    <row r="272" spans="1:6" s="441" customFormat="1" ht="11.25">
      <c r="A272" s="403" t="s">
        <v>464</v>
      </c>
      <c r="B272" s="403" t="s">
        <v>469</v>
      </c>
      <c r="C272" s="403"/>
      <c r="D272" s="454" t="s">
        <v>314</v>
      </c>
      <c r="E272" s="455">
        <v>5204</v>
      </c>
      <c r="F272" s="455">
        <v>5204</v>
      </c>
    </row>
    <row r="273" spans="1:6" s="441" customFormat="1" ht="22.5">
      <c r="A273" s="406" t="s">
        <v>464</v>
      </c>
      <c r="B273" s="406" t="s">
        <v>469</v>
      </c>
      <c r="C273" s="406" t="s">
        <v>315</v>
      </c>
      <c r="D273" s="453" t="s">
        <v>316</v>
      </c>
      <c r="E273" s="451">
        <v>5204</v>
      </c>
      <c r="F273" s="451">
        <v>5204</v>
      </c>
    </row>
    <row r="274" spans="1:6" ht="11.25">
      <c r="A274" s="406" t="s">
        <v>464</v>
      </c>
      <c r="B274" s="406" t="s">
        <v>469</v>
      </c>
      <c r="C274" s="406" t="s">
        <v>228</v>
      </c>
      <c r="D274" s="453" t="s">
        <v>317</v>
      </c>
      <c r="E274" s="451">
        <v>5204</v>
      </c>
      <c r="F274" s="451">
        <v>5204</v>
      </c>
    </row>
    <row r="275" spans="1:6" s="456" customFormat="1" ht="22.5">
      <c r="A275" s="452" t="s">
        <v>464</v>
      </c>
      <c r="B275" s="452" t="s">
        <v>469</v>
      </c>
      <c r="C275" s="452" t="s">
        <v>228</v>
      </c>
      <c r="D275" s="453" t="s">
        <v>468</v>
      </c>
      <c r="E275" s="451">
        <v>5204</v>
      </c>
      <c r="F275" s="451">
        <v>5204</v>
      </c>
    </row>
    <row r="276" spans="1:6" ht="11.25">
      <c r="A276" s="403" t="s">
        <v>464</v>
      </c>
      <c r="B276" s="403" t="s">
        <v>470</v>
      </c>
      <c r="C276" s="403"/>
      <c r="D276" s="454" t="s">
        <v>471</v>
      </c>
      <c r="E276" s="455">
        <v>5679</v>
      </c>
      <c r="F276" s="455">
        <v>5679</v>
      </c>
    </row>
    <row r="277" spans="1:6" ht="11.25">
      <c r="A277" s="406" t="s">
        <v>464</v>
      </c>
      <c r="B277" s="406" t="s">
        <v>470</v>
      </c>
      <c r="C277" s="406" t="s">
        <v>262</v>
      </c>
      <c r="D277" s="453" t="s">
        <v>263</v>
      </c>
      <c r="E277" s="451">
        <v>300</v>
      </c>
      <c r="F277" s="451">
        <v>300</v>
      </c>
    </row>
    <row r="278" spans="1:6" ht="11.25">
      <c r="A278" s="406" t="s">
        <v>464</v>
      </c>
      <c r="B278" s="406" t="s">
        <v>470</v>
      </c>
      <c r="C278" s="406" t="s">
        <v>264</v>
      </c>
      <c r="D278" s="453" t="s">
        <v>265</v>
      </c>
      <c r="E278" s="451">
        <v>300</v>
      </c>
      <c r="F278" s="451">
        <v>300</v>
      </c>
    </row>
    <row r="279" spans="1:6" s="431" customFormat="1" ht="11.25">
      <c r="A279" s="406" t="s">
        <v>464</v>
      </c>
      <c r="B279" s="406" t="s">
        <v>470</v>
      </c>
      <c r="C279" s="406" t="s">
        <v>266</v>
      </c>
      <c r="D279" s="453" t="s">
        <v>267</v>
      </c>
      <c r="E279" s="451">
        <v>5379</v>
      </c>
      <c r="F279" s="451">
        <v>5379</v>
      </c>
    </row>
    <row r="280" spans="1:6" s="431" customFormat="1" ht="22.5">
      <c r="A280" s="406" t="s">
        <v>464</v>
      </c>
      <c r="B280" s="406" t="s">
        <v>470</v>
      </c>
      <c r="C280" s="406" t="s">
        <v>220</v>
      </c>
      <c r="D280" s="453" t="s">
        <v>349</v>
      </c>
      <c r="E280" s="451">
        <v>5379</v>
      </c>
      <c r="F280" s="451">
        <v>5379</v>
      </c>
    </row>
    <row r="281" spans="1:6" ht="22.5">
      <c r="A281" s="400" t="s">
        <v>464</v>
      </c>
      <c r="B281" s="400" t="s">
        <v>472</v>
      </c>
      <c r="C281" s="400"/>
      <c r="D281" s="401" t="s">
        <v>473</v>
      </c>
      <c r="E281" s="457">
        <v>6562.3</v>
      </c>
      <c r="F281" s="457">
        <v>2000</v>
      </c>
    </row>
    <row r="282" spans="1:6" s="412" customFormat="1" ht="22.5">
      <c r="A282" s="403" t="s">
        <v>464</v>
      </c>
      <c r="B282" s="403" t="s">
        <v>474</v>
      </c>
      <c r="C282" s="403"/>
      <c r="D282" s="404" t="s">
        <v>475</v>
      </c>
      <c r="E282" s="455">
        <v>6562.3</v>
      </c>
      <c r="F282" s="455">
        <v>2000</v>
      </c>
    </row>
    <row r="283" spans="1:6" s="412" customFormat="1" ht="22.5">
      <c r="A283" s="406" t="s">
        <v>464</v>
      </c>
      <c r="B283" s="406" t="s">
        <v>474</v>
      </c>
      <c r="C283" s="406" t="s">
        <v>410</v>
      </c>
      <c r="D283" s="407" t="s">
        <v>411</v>
      </c>
      <c r="E283" s="451">
        <v>6562.3</v>
      </c>
      <c r="F283" s="451">
        <v>2000</v>
      </c>
    </row>
    <row r="284" spans="1:6" ht="11.25">
      <c r="A284" s="406" t="s">
        <v>464</v>
      </c>
      <c r="B284" s="406" t="s">
        <v>474</v>
      </c>
      <c r="C284" s="406" t="s">
        <v>186</v>
      </c>
      <c r="D284" s="407" t="s">
        <v>434</v>
      </c>
      <c r="E284" s="458">
        <v>6562.3</v>
      </c>
      <c r="F284" s="458">
        <v>2000</v>
      </c>
    </row>
    <row r="285" spans="1:6" ht="11.25">
      <c r="A285" s="397" t="s">
        <v>476</v>
      </c>
      <c r="B285" s="397"/>
      <c r="C285" s="397"/>
      <c r="D285" s="436" t="s">
        <v>477</v>
      </c>
      <c r="E285" s="459">
        <v>17542.2</v>
      </c>
      <c r="F285" s="459">
        <v>14380.1</v>
      </c>
    </row>
    <row r="286" spans="1:6" s="438" customFormat="1" ht="22.5">
      <c r="A286" s="400" t="s">
        <v>476</v>
      </c>
      <c r="B286" s="400" t="s">
        <v>478</v>
      </c>
      <c r="C286" s="400"/>
      <c r="D286" s="401" t="s">
        <v>479</v>
      </c>
      <c r="E286" s="402">
        <v>894.1</v>
      </c>
      <c r="F286" s="402">
        <v>894.1</v>
      </c>
    </row>
    <row r="287" spans="1:6" s="438" customFormat="1" ht="22.5">
      <c r="A287" s="403" t="s">
        <v>476</v>
      </c>
      <c r="B287" s="403" t="s">
        <v>480</v>
      </c>
      <c r="C287" s="403"/>
      <c r="D287" s="404" t="s">
        <v>481</v>
      </c>
      <c r="E287" s="405">
        <v>894.1</v>
      </c>
      <c r="F287" s="405">
        <v>894.1</v>
      </c>
    </row>
    <row r="288" spans="1:6" s="438" customFormat="1" ht="11.25">
      <c r="A288" s="406" t="s">
        <v>476</v>
      </c>
      <c r="B288" s="406" t="s">
        <v>480</v>
      </c>
      <c r="C288" s="406" t="s">
        <v>262</v>
      </c>
      <c r="D288" s="407" t="s">
        <v>263</v>
      </c>
      <c r="E288" s="408">
        <v>894.1</v>
      </c>
      <c r="F288" s="408">
        <v>894.1</v>
      </c>
    </row>
    <row r="289" spans="1:6" s="438" customFormat="1" ht="11.25">
      <c r="A289" s="406" t="s">
        <v>476</v>
      </c>
      <c r="B289" s="406" t="s">
        <v>480</v>
      </c>
      <c r="C289" s="406" t="s">
        <v>264</v>
      </c>
      <c r="D289" s="407" t="s">
        <v>265</v>
      </c>
      <c r="E289" s="408">
        <v>894.1</v>
      </c>
      <c r="F289" s="408">
        <v>894.1</v>
      </c>
    </row>
    <row r="290" spans="1:6" ht="22.5">
      <c r="A290" s="400" t="s">
        <v>476</v>
      </c>
      <c r="B290" s="400" t="s">
        <v>341</v>
      </c>
      <c r="C290" s="400"/>
      <c r="D290" s="401" t="s">
        <v>342</v>
      </c>
      <c r="E290" s="402">
        <v>212.4</v>
      </c>
      <c r="F290" s="402">
        <v>212.4</v>
      </c>
    </row>
    <row r="291" spans="1:6" ht="22.5">
      <c r="A291" s="403" t="s">
        <v>476</v>
      </c>
      <c r="B291" s="403" t="s">
        <v>482</v>
      </c>
      <c r="C291" s="403"/>
      <c r="D291" s="404" t="s">
        <v>483</v>
      </c>
      <c r="E291" s="405">
        <v>212.4</v>
      </c>
      <c r="F291" s="405">
        <v>212.4</v>
      </c>
    </row>
    <row r="292" spans="1:6" ht="11.25">
      <c r="A292" s="406" t="s">
        <v>476</v>
      </c>
      <c r="B292" s="406" t="s">
        <v>482</v>
      </c>
      <c r="C292" s="406" t="s">
        <v>266</v>
      </c>
      <c r="D292" s="407" t="s">
        <v>267</v>
      </c>
      <c r="E292" s="408">
        <v>212.4</v>
      </c>
      <c r="F292" s="408">
        <v>212.4</v>
      </c>
    </row>
    <row r="293" spans="1:6" s="431" customFormat="1" ht="22.5">
      <c r="A293" s="406" t="s">
        <v>476</v>
      </c>
      <c r="B293" s="406" t="s">
        <v>482</v>
      </c>
      <c r="C293" s="406" t="s">
        <v>220</v>
      </c>
      <c r="D293" s="407" t="s">
        <v>349</v>
      </c>
      <c r="E293" s="408">
        <v>212.4</v>
      </c>
      <c r="F293" s="408">
        <v>212.4</v>
      </c>
    </row>
    <row r="294" spans="1:6" s="412" customFormat="1" ht="22.5">
      <c r="A294" s="400" t="s">
        <v>476</v>
      </c>
      <c r="B294" s="400" t="s">
        <v>430</v>
      </c>
      <c r="C294" s="400"/>
      <c r="D294" s="401" t="s">
        <v>431</v>
      </c>
      <c r="E294" s="402">
        <v>12562.1</v>
      </c>
      <c r="F294" s="402">
        <v>9400</v>
      </c>
    </row>
    <row r="295" spans="1:6" s="431" customFormat="1" ht="11.25">
      <c r="A295" s="403" t="s">
        <v>476</v>
      </c>
      <c r="B295" s="403" t="s">
        <v>486</v>
      </c>
      <c r="C295" s="403"/>
      <c r="D295" s="404" t="s">
        <v>487</v>
      </c>
      <c r="E295" s="405">
        <v>9502.1</v>
      </c>
      <c r="F295" s="405">
        <v>5000</v>
      </c>
    </row>
    <row r="296" spans="1:6" s="431" customFormat="1" ht="22.5">
      <c r="A296" s="406" t="s">
        <v>476</v>
      </c>
      <c r="B296" s="406" t="s">
        <v>486</v>
      </c>
      <c r="C296" s="406" t="s">
        <v>410</v>
      </c>
      <c r="D296" s="407" t="s">
        <v>411</v>
      </c>
      <c r="E296" s="408">
        <v>9502.1</v>
      </c>
      <c r="F296" s="408">
        <v>5000</v>
      </c>
    </row>
    <row r="297" spans="1:6" s="441" customFormat="1" ht="11.25">
      <c r="A297" s="406" t="s">
        <v>476</v>
      </c>
      <c r="B297" s="406" t="s">
        <v>486</v>
      </c>
      <c r="C297" s="406" t="s">
        <v>186</v>
      </c>
      <c r="D297" s="407" t="s">
        <v>434</v>
      </c>
      <c r="E297" s="408">
        <v>9502.1</v>
      </c>
      <c r="F297" s="408">
        <v>5000</v>
      </c>
    </row>
    <row r="298" spans="1:6" s="441" customFormat="1" ht="16.5" customHeight="1">
      <c r="A298" s="403" t="s">
        <v>476</v>
      </c>
      <c r="B298" s="403" t="s">
        <v>488</v>
      </c>
      <c r="C298" s="403"/>
      <c r="D298" s="404" t="s">
        <v>489</v>
      </c>
      <c r="E298" s="405">
        <v>3060</v>
      </c>
      <c r="F298" s="405">
        <v>3400</v>
      </c>
    </row>
    <row r="299" spans="1:6" s="441" customFormat="1" ht="22.5">
      <c r="A299" s="406" t="s">
        <v>476</v>
      </c>
      <c r="B299" s="406" t="s">
        <v>488</v>
      </c>
      <c r="C299" s="406" t="s">
        <v>410</v>
      </c>
      <c r="D299" s="407" t="s">
        <v>411</v>
      </c>
      <c r="E299" s="408">
        <v>3060</v>
      </c>
      <c r="F299" s="408">
        <v>3400</v>
      </c>
    </row>
    <row r="300" spans="1:6" s="441" customFormat="1" ht="11.25">
      <c r="A300" s="406" t="s">
        <v>476</v>
      </c>
      <c r="B300" s="406" t="s">
        <v>488</v>
      </c>
      <c r="C300" s="406" t="s">
        <v>186</v>
      </c>
      <c r="D300" s="407" t="s">
        <v>434</v>
      </c>
      <c r="E300" s="408">
        <v>3060</v>
      </c>
      <c r="F300" s="408">
        <v>3400</v>
      </c>
    </row>
    <row r="301" spans="1:6" s="441" customFormat="1" ht="22.5">
      <c r="A301" s="403" t="s">
        <v>476</v>
      </c>
      <c r="B301" s="403" t="s">
        <v>490</v>
      </c>
      <c r="C301" s="403"/>
      <c r="D301" s="404" t="s">
        <v>491</v>
      </c>
      <c r="E301" s="405">
        <v>0</v>
      </c>
      <c r="F301" s="405">
        <v>1000</v>
      </c>
    </row>
    <row r="302" spans="1:6" s="441" customFormat="1" ht="22.5">
      <c r="A302" s="406" t="s">
        <v>476</v>
      </c>
      <c r="B302" s="406" t="s">
        <v>490</v>
      </c>
      <c r="C302" s="406" t="s">
        <v>410</v>
      </c>
      <c r="D302" s="407" t="s">
        <v>411</v>
      </c>
      <c r="E302" s="408">
        <v>0</v>
      </c>
      <c r="F302" s="408">
        <v>1000</v>
      </c>
    </row>
    <row r="303" spans="1:6" s="441" customFormat="1" ht="11.25">
      <c r="A303" s="406" t="s">
        <v>476</v>
      </c>
      <c r="B303" s="406" t="s">
        <v>490</v>
      </c>
      <c r="C303" s="406" t="s">
        <v>186</v>
      </c>
      <c r="D303" s="407" t="s">
        <v>434</v>
      </c>
      <c r="E303" s="408">
        <v>0</v>
      </c>
      <c r="F303" s="408">
        <v>1000</v>
      </c>
    </row>
    <row r="304" spans="1:6" s="441" customFormat="1" ht="22.5">
      <c r="A304" s="400" t="s">
        <v>476</v>
      </c>
      <c r="B304" s="400" t="s">
        <v>492</v>
      </c>
      <c r="C304" s="400"/>
      <c r="D304" s="401" t="s">
        <v>493</v>
      </c>
      <c r="E304" s="402">
        <v>3873.6</v>
      </c>
      <c r="F304" s="402">
        <v>3873.6</v>
      </c>
    </row>
    <row r="305" spans="1:6" s="441" customFormat="1" ht="33.75">
      <c r="A305" s="403" t="s">
        <v>476</v>
      </c>
      <c r="B305" s="403" t="s">
        <v>494</v>
      </c>
      <c r="C305" s="403"/>
      <c r="D305" s="404" t="s">
        <v>495</v>
      </c>
      <c r="E305" s="405">
        <v>3873.6</v>
      </c>
      <c r="F305" s="405">
        <v>3873.6</v>
      </c>
    </row>
    <row r="306" spans="1:6" s="441" customFormat="1" ht="11.25">
      <c r="A306" s="406" t="s">
        <v>476</v>
      </c>
      <c r="B306" s="406" t="s">
        <v>494</v>
      </c>
      <c r="C306" s="406" t="s">
        <v>266</v>
      </c>
      <c r="D306" s="407" t="s">
        <v>267</v>
      </c>
      <c r="E306" s="408">
        <v>3873.6</v>
      </c>
      <c r="F306" s="408">
        <v>3873.6</v>
      </c>
    </row>
    <row r="307" spans="1:6" s="441" customFormat="1" ht="22.5">
      <c r="A307" s="406" t="s">
        <v>476</v>
      </c>
      <c r="B307" s="406" t="s">
        <v>494</v>
      </c>
      <c r="C307" s="406" t="s">
        <v>220</v>
      </c>
      <c r="D307" s="407" t="s">
        <v>349</v>
      </c>
      <c r="E307" s="408">
        <v>3873.6</v>
      </c>
      <c r="F307" s="408">
        <v>3873.6</v>
      </c>
    </row>
    <row r="308" spans="1:6" ht="11.25">
      <c r="A308" s="397" t="s">
        <v>496</v>
      </c>
      <c r="B308" s="397"/>
      <c r="C308" s="397"/>
      <c r="D308" s="436" t="s">
        <v>497</v>
      </c>
      <c r="E308" s="399">
        <v>113624.2</v>
      </c>
      <c r="F308" s="399">
        <v>113624.2</v>
      </c>
    </row>
    <row r="309" spans="1:6" ht="22.5">
      <c r="A309" s="400" t="s">
        <v>496</v>
      </c>
      <c r="B309" s="400" t="s">
        <v>280</v>
      </c>
      <c r="C309" s="400"/>
      <c r="D309" s="401" t="s">
        <v>446</v>
      </c>
      <c r="E309" s="402">
        <v>11962.2</v>
      </c>
      <c r="F309" s="402">
        <v>11962.2</v>
      </c>
    </row>
    <row r="310" spans="1:6" ht="11.25">
      <c r="A310" s="403" t="s">
        <v>496</v>
      </c>
      <c r="B310" s="403" t="s">
        <v>498</v>
      </c>
      <c r="C310" s="403"/>
      <c r="D310" s="404" t="s">
        <v>499</v>
      </c>
      <c r="E310" s="405">
        <v>11962.2</v>
      </c>
      <c r="F310" s="405">
        <v>11962.2</v>
      </c>
    </row>
    <row r="311" spans="1:6" ht="11.25">
      <c r="A311" s="406" t="s">
        <v>496</v>
      </c>
      <c r="B311" s="406" t="s">
        <v>500</v>
      </c>
      <c r="C311" s="406"/>
      <c r="D311" s="407" t="s">
        <v>314</v>
      </c>
      <c r="E311" s="408">
        <v>9516.8</v>
      </c>
      <c r="F311" s="408">
        <v>9516.8</v>
      </c>
    </row>
    <row r="312" spans="1:6" s="431" customFormat="1" ht="22.5">
      <c r="A312" s="406" t="s">
        <v>496</v>
      </c>
      <c r="B312" s="406" t="s">
        <v>500</v>
      </c>
      <c r="C312" s="406" t="s">
        <v>315</v>
      </c>
      <c r="D312" s="407" t="s">
        <v>316</v>
      </c>
      <c r="E312" s="408">
        <v>9516.8</v>
      </c>
      <c r="F312" s="408">
        <v>9516.8</v>
      </c>
    </row>
    <row r="313" spans="1:6" s="431" customFormat="1" ht="11.25">
      <c r="A313" s="406" t="s">
        <v>496</v>
      </c>
      <c r="B313" s="406" t="s">
        <v>500</v>
      </c>
      <c r="C313" s="406" t="s">
        <v>228</v>
      </c>
      <c r="D313" s="407" t="s">
        <v>317</v>
      </c>
      <c r="E313" s="408">
        <v>9516.8</v>
      </c>
      <c r="F313" s="408">
        <v>9516.8</v>
      </c>
    </row>
    <row r="314" spans="1:6" s="431" customFormat="1" ht="11.25">
      <c r="A314" s="406" t="s">
        <v>496</v>
      </c>
      <c r="B314" s="406" t="s">
        <v>501</v>
      </c>
      <c r="C314" s="406"/>
      <c r="D314" s="407" t="s">
        <v>502</v>
      </c>
      <c r="E314" s="408">
        <v>2257</v>
      </c>
      <c r="F314" s="408">
        <v>2257</v>
      </c>
    </row>
    <row r="315" spans="1:6" s="431" customFormat="1" ht="11.25">
      <c r="A315" s="406" t="s">
        <v>496</v>
      </c>
      <c r="B315" s="406" t="s">
        <v>501</v>
      </c>
      <c r="C315" s="406" t="s">
        <v>262</v>
      </c>
      <c r="D315" s="407" t="s">
        <v>263</v>
      </c>
      <c r="E315" s="408">
        <v>2257</v>
      </c>
      <c r="F315" s="408">
        <v>2257</v>
      </c>
    </row>
    <row r="316" spans="1:6" s="431" customFormat="1" ht="11.25">
      <c r="A316" s="406" t="s">
        <v>496</v>
      </c>
      <c r="B316" s="406" t="s">
        <v>501</v>
      </c>
      <c r="C316" s="406" t="s">
        <v>264</v>
      </c>
      <c r="D316" s="407" t="s">
        <v>265</v>
      </c>
      <c r="E316" s="408">
        <v>2257</v>
      </c>
      <c r="F316" s="408">
        <v>2257</v>
      </c>
    </row>
    <row r="317" spans="1:6" s="441" customFormat="1" ht="11.25">
      <c r="A317" s="406" t="s">
        <v>496</v>
      </c>
      <c r="B317" s="406" t="s">
        <v>503</v>
      </c>
      <c r="C317" s="406"/>
      <c r="D317" s="407" t="s">
        <v>504</v>
      </c>
      <c r="E317" s="408">
        <v>183.9</v>
      </c>
      <c r="F317" s="408">
        <v>183.9</v>
      </c>
    </row>
    <row r="318" spans="1:6" s="441" customFormat="1" ht="11.25">
      <c r="A318" s="406" t="s">
        <v>496</v>
      </c>
      <c r="B318" s="406" t="s">
        <v>503</v>
      </c>
      <c r="C318" s="406" t="s">
        <v>262</v>
      </c>
      <c r="D318" s="407" t="s">
        <v>263</v>
      </c>
      <c r="E318" s="408">
        <v>183.9</v>
      </c>
      <c r="F318" s="408">
        <v>183.9</v>
      </c>
    </row>
    <row r="319" spans="1:6" s="441" customFormat="1" ht="11.25">
      <c r="A319" s="406" t="s">
        <v>496</v>
      </c>
      <c r="B319" s="406" t="s">
        <v>503</v>
      </c>
      <c r="C319" s="406" t="s">
        <v>264</v>
      </c>
      <c r="D319" s="407" t="s">
        <v>265</v>
      </c>
      <c r="E319" s="408">
        <v>183.9</v>
      </c>
      <c r="F319" s="408">
        <v>183.9</v>
      </c>
    </row>
    <row r="320" spans="1:6" s="441" customFormat="1" ht="11.25">
      <c r="A320" s="406" t="s">
        <v>496</v>
      </c>
      <c r="B320" s="406" t="s">
        <v>505</v>
      </c>
      <c r="C320" s="406"/>
      <c r="D320" s="407" t="s">
        <v>506</v>
      </c>
      <c r="E320" s="408">
        <v>4.5</v>
      </c>
      <c r="F320" s="408">
        <v>4.5</v>
      </c>
    </row>
    <row r="321" spans="1:6" s="441" customFormat="1" ht="11.25">
      <c r="A321" s="406" t="s">
        <v>496</v>
      </c>
      <c r="B321" s="406" t="s">
        <v>505</v>
      </c>
      <c r="C321" s="406" t="s">
        <v>262</v>
      </c>
      <c r="D321" s="407" t="s">
        <v>263</v>
      </c>
      <c r="E321" s="408">
        <v>4.5</v>
      </c>
      <c r="F321" s="408">
        <v>4.5</v>
      </c>
    </row>
    <row r="322" spans="1:6" s="441" customFormat="1" ht="11.25">
      <c r="A322" s="406" t="s">
        <v>496</v>
      </c>
      <c r="B322" s="406" t="s">
        <v>505</v>
      </c>
      <c r="C322" s="406" t="s">
        <v>264</v>
      </c>
      <c r="D322" s="407" t="s">
        <v>265</v>
      </c>
      <c r="E322" s="408">
        <v>4.5</v>
      </c>
      <c r="F322" s="408">
        <v>4.5</v>
      </c>
    </row>
    <row r="323" spans="1:6" s="441" customFormat="1" ht="22.5">
      <c r="A323" s="400" t="s">
        <v>496</v>
      </c>
      <c r="B323" s="400" t="s">
        <v>341</v>
      </c>
      <c r="C323" s="400"/>
      <c r="D323" s="401" t="s">
        <v>423</v>
      </c>
      <c r="E323" s="402">
        <v>101629.6</v>
      </c>
      <c r="F323" s="402">
        <v>101629.6</v>
      </c>
    </row>
    <row r="324" spans="1:6" s="441" customFormat="1" ht="11.25">
      <c r="A324" s="403" t="s">
        <v>496</v>
      </c>
      <c r="B324" s="403" t="s">
        <v>507</v>
      </c>
      <c r="C324" s="403"/>
      <c r="D324" s="404" t="s">
        <v>314</v>
      </c>
      <c r="E324" s="405">
        <v>99116.4</v>
      </c>
      <c r="F324" s="405">
        <v>99116.4</v>
      </c>
    </row>
    <row r="325" spans="1:6" s="441" customFormat="1" ht="22.5">
      <c r="A325" s="406" t="s">
        <v>496</v>
      </c>
      <c r="B325" s="406" t="s">
        <v>507</v>
      </c>
      <c r="C325" s="406" t="s">
        <v>315</v>
      </c>
      <c r="D325" s="407" t="s">
        <v>316</v>
      </c>
      <c r="E325" s="408">
        <v>99116.4</v>
      </c>
      <c r="F325" s="408">
        <v>99116.4</v>
      </c>
    </row>
    <row r="326" spans="1:6" s="441" customFormat="1" ht="11.25">
      <c r="A326" s="406" t="s">
        <v>496</v>
      </c>
      <c r="B326" s="406" t="s">
        <v>507</v>
      </c>
      <c r="C326" s="406" t="s">
        <v>228</v>
      </c>
      <c r="D326" s="407" t="s">
        <v>317</v>
      </c>
      <c r="E326" s="408">
        <v>99116.4</v>
      </c>
      <c r="F326" s="408">
        <v>99116.4</v>
      </c>
    </row>
    <row r="327" spans="1:6" s="441" customFormat="1" ht="11.25">
      <c r="A327" s="403" t="s">
        <v>496</v>
      </c>
      <c r="B327" s="403" t="s">
        <v>508</v>
      </c>
      <c r="C327" s="403"/>
      <c r="D327" s="404" t="s">
        <v>509</v>
      </c>
      <c r="E327" s="405">
        <v>2513.2</v>
      </c>
      <c r="F327" s="405">
        <v>2513.2</v>
      </c>
    </row>
    <row r="328" spans="1:6" s="419" customFormat="1" ht="11.25">
      <c r="A328" s="406" t="s">
        <v>496</v>
      </c>
      <c r="B328" s="406" t="s">
        <v>508</v>
      </c>
      <c r="C328" s="406" t="s">
        <v>262</v>
      </c>
      <c r="D328" s="407" t="s">
        <v>263</v>
      </c>
      <c r="E328" s="408">
        <v>993.2</v>
      </c>
      <c r="F328" s="408">
        <v>993.2</v>
      </c>
    </row>
    <row r="329" spans="1:6" s="419" customFormat="1" ht="11.25">
      <c r="A329" s="406" t="s">
        <v>496</v>
      </c>
      <c r="B329" s="406" t="s">
        <v>508</v>
      </c>
      <c r="C329" s="406" t="s">
        <v>264</v>
      </c>
      <c r="D329" s="407" t="s">
        <v>265</v>
      </c>
      <c r="E329" s="408">
        <v>993.2</v>
      </c>
      <c r="F329" s="408">
        <v>993.2</v>
      </c>
    </row>
    <row r="330" spans="1:6" s="419" customFormat="1" ht="22.5">
      <c r="A330" s="406" t="s">
        <v>496</v>
      </c>
      <c r="B330" s="406" t="s">
        <v>508</v>
      </c>
      <c r="C330" s="406" t="s">
        <v>315</v>
      </c>
      <c r="D330" s="407" t="s">
        <v>316</v>
      </c>
      <c r="E330" s="408">
        <v>1520</v>
      </c>
      <c r="F330" s="408">
        <v>1520</v>
      </c>
    </row>
    <row r="331" spans="1:6" s="419" customFormat="1" ht="11.25">
      <c r="A331" s="406" t="s">
        <v>496</v>
      </c>
      <c r="B331" s="406" t="s">
        <v>508</v>
      </c>
      <c r="C331" s="406" t="s">
        <v>228</v>
      </c>
      <c r="D331" s="407" t="s">
        <v>317</v>
      </c>
      <c r="E331" s="408">
        <v>1400</v>
      </c>
      <c r="F331" s="408">
        <v>1400</v>
      </c>
    </row>
    <row r="332" spans="1:6" s="438" customFormat="1" ht="22.5">
      <c r="A332" s="406" t="s">
        <v>496</v>
      </c>
      <c r="B332" s="406" t="s">
        <v>508</v>
      </c>
      <c r="C332" s="406" t="s">
        <v>510</v>
      </c>
      <c r="D332" s="407" t="s">
        <v>511</v>
      </c>
      <c r="E332" s="408">
        <v>120</v>
      </c>
      <c r="F332" s="408">
        <v>120</v>
      </c>
    </row>
    <row r="333" spans="1:6" s="438" customFormat="1" ht="22.5">
      <c r="A333" s="400" t="s">
        <v>496</v>
      </c>
      <c r="B333" s="400" t="s">
        <v>415</v>
      </c>
      <c r="C333" s="400"/>
      <c r="D333" s="401" t="s">
        <v>416</v>
      </c>
      <c r="E333" s="402">
        <v>32.4</v>
      </c>
      <c r="F333" s="402">
        <v>32.4</v>
      </c>
    </row>
    <row r="334" spans="1:6" s="438" customFormat="1" ht="11.25">
      <c r="A334" s="403" t="s">
        <v>496</v>
      </c>
      <c r="B334" s="403" t="s">
        <v>512</v>
      </c>
      <c r="C334" s="403"/>
      <c r="D334" s="404" t="s">
        <v>513</v>
      </c>
      <c r="E334" s="405">
        <v>32.4</v>
      </c>
      <c r="F334" s="405">
        <v>32.4</v>
      </c>
    </row>
    <row r="335" spans="1:6" s="438" customFormat="1" ht="11.25">
      <c r="A335" s="406" t="s">
        <v>496</v>
      </c>
      <c r="B335" s="406" t="s">
        <v>512</v>
      </c>
      <c r="C335" s="406" t="s">
        <v>266</v>
      </c>
      <c r="D335" s="407" t="s">
        <v>267</v>
      </c>
      <c r="E335" s="408">
        <v>32.4</v>
      </c>
      <c r="F335" s="408">
        <v>32.4</v>
      </c>
    </row>
    <row r="336" spans="1:6" s="438" customFormat="1" ht="22.5">
      <c r="A336" s="406" t="s">
        <v>496</v>
      </c>
      <c r="B336" s="406" t="s">
        <v>512</v>
      </c>
      <c r="C336" s="406" t="s">
        <v>220</v>
      </c>
      <c r="D336" s="407" t="s">
        <v>349</v>
      </c>
      <c r="E336" s="408">
        <v>32.4</v>
      </c>
      <c r="F336" s="408">
        <v>32.4</v>
      </c>
    </row>
    <row r="337" spans="1:6" s="419" customFormat="1" ht="11.25">
      <c r="A337" s="397" t="s">
        <v>514</v>
      </c>
      <c r="B337" s="397"/>
      <c r="C337" s="397"/>
      <c r="D337" s="436" t="s">
        <v>515</v>
      </c>
      <c r="E337" s="399">
        <v>13013.2</v>
      </c>
      <c r="F337" s="399">
        <v>13013.2</v>
      </c>
    </row>
    <row r="338" spans="1:6" s="419" customFormat="1" ht="22.5">
      <c r="A338" s="400" t="s">
        <v>514</v>
      </c>
      <c r="B338" s="400" t="s">
        <v>516</v>
      </c>
      <c r="C338" s="400"/>
      <c r="D338" s="401" t="s">
        <v>517</v>
      </c>
      <c r="E338" s="402">
        <v>13013.2</v>
      </c>
      <c r="F338" s="402">
        <v>13013.2</v>
      </c>
    </row>
    <row r="339" spans="1:6" s="419" customFormat="1" ht="33.75">
      <c r="A339" s="403" t="s">
        <v>514</v>
      </c>
      <c r="B339" s="403" t="s">
        <v>518</v>
      </c>
      <c r="C339" s="403"/>
      <c r="D339" s="404" t="s">
        <v>519</v>
      </c>
      <c r="E339" s="405">
        <v>5</v>
      </c>
      <c r="F339" s="405">
        <v>5</v>
      </c>
    </row>
    <row r="340" spans="1:6" s="419" customFormat="1" ht="11.25">
      <c r="A340" s="406" t="s">
        <v>514</v>
      </c>
      <c r="B340" s="406" t="s">
        <v>518</v>
      </c>
      <c r="C340" s="406" t="s">
        <v>262</v>
      </c>
      <c r="D340" s="407" t="s">
        <v>263</v>
      </c>
      <c r="E340" s="408">
        <v>5</v>
      </c>
      <c r="F340" s="408">
        <v>5</v>
      </c>
    </row>
    <row r="341" spans="1:6" s="419" customFormat="1" ht="11.25">
      <c r="A341" s="406" t="s">
        <v>514</v>
      </c>
      <c r="B341" s="406" t="s">
        <v>518</v>
      </c>
      <c r="C341" s="406" t="s">
        <v>264</v>
      </c>
      <c r="D341" s="407" t="s">
        <v>265</v>
      </c>
      <c r="E341" s="408">
        <v>5</v>
      </c>
      <c r="F341" s="408">
        <v>5</v>
      </c>
    </row>
    <row r="342" spans="1:6" s="419" customFormat="1" ht="11.25">
      <c r="A342" s="403" t="s">
        <v>514</v>
      </c>
      <c r="B342" s="403" t="s">
        <v>520</v>
      </c>
      <c r="C342" s="403"/>
      <c r="D342" s="404" t="s">
        <v>251</v>
      </c>
      <c r="E342" s="405">
        <v>13008.2</v>
      </c>
      <c r="F342" s="405">
        <v>13008.2</v>
      </c>
    </row>
    <row r="343" spans="1:6" s="419" customFormat="1" ht="33.75">
      <c r="A343" s="406" t="s">
        <v>514</v>
      </c>
      <c r="B343" s="406" t="s">
        <v>520</v>
      </c>
      <c r="C343" s="406" t="s">
        <v>252</v>
      </c>
      <c r="D343" s="407" t="s">
        <v>253</v>
      </c>
      <c r="E343" s="408">
        <v>12596.3</v>
      </c>
      <c r="F343" s="408">
        <v>12596.3</v>
      </c>
    </row>
    <row r="344" spans="1:6" s="419" customFormat="1" ht="11.25">
      <c r="A344" s="406" t="s">
        <v>514</v>
      </c>
      <c r="B344" s="406" t="s">
        <v>520</v>
      </c>
      <c r="C344" s="406" t="s">
        <v>173</v>
      </c>
      <c r="D344" s="407" t="s">
        <v>254</v>
      </c>
      <c r="E344" s="408">
        <v>12596.3</v>
      </c>
      <c r="F344" s="408">
        <v>12596.3</v>
      </c>
    </row>
    <row r="345" spans="1:6" s="419" customFormat="1" ht="11.25">
      <c r="A345" s="406" t="s">
        <v>514</v>
      </c>
      <c r="B345" s="406" t="s">
        <v>520</v>
      </c>
      <c r="C345" s="406" t="s">
        <v>262</v>
      </c>
      <c r="D345" s="407" t="s">
        <v>263</v>
      </c>
      <c r="E345" s="408">
        <v>409</v>
      </c>
      <c r="F345" s="408">
        <v>409</v>
      </c>
    </row>
    <row r="346" spans="1:6" s="419" customFormat="1" ht="11.25">
      <c r="A346" s="406" t="s">
        <v>514</v>
      </c>
      <c r="B346" s="406" t="s">
        <v>520</v>
      </c>
      <c r="C346" s="406" t="s">
        <v>264</v>
      </c>
      <c r="D346" s="407" t="s">
        <v>265</v>
      </c>
      <c r="E346" s="408">
        <v>409</v>
      </c>
      <c r="F346" s="408">
        <v>409</v>
      </c>
    </row>
    <row r="347" spans="1:6" s="419" customFormat="1" ht="11.25">
      <c r="A347" s="406" t="s">
        <v>514</v>
      </c>
      <c r="B347" s="406" t="s">
        <v>520</v>
      </c>
      <c r="C347" s="406" t="s">
        <v>266</v>
      </c>
      <c r="D347" s="407" t="s">
        <v>267</v>
      </c>
      <c r="E347" s="408">
        <v>2.9</v>
      </c>
      <c r="F347" s="408">
        <v>2.9</v>
      </c>
    </row>
    <row r="348" spans="1:6" s="419" customFormat="1" ht="11.25">
      <c r="A348" s="406" t="s">
        <v>514</v>
      </c>
      <c r="B348" s="406" t="s">
        <v>520</v>
      </c>
      <c r="C348" s="406" t="s">
        <v>268</v>
      </c>
      <c r="D348" s="407" t="s">
        <v>269</v>
      </c>
      <c r="E348" s="408">
        <v>2.9</v>
      </c>
      <c r="F348" s="408">
        <v>2.9</v>
      </c>
    </row>
    <row r="349" spans="1:7" ht="11.25">
      <c r="A349" s="432" t="s">
        <v>156</v>
      </c>
      <c r="B349" s="432"/>
      <c r="C349" s="432"/>
      <c r="D349" s="433" t="s">
        <v>521</v>
      </c>
      <c r="E349" s="434">
        <v>1025822.3</v>
      </c>
      <c r="F349" s="434">
        <v>1125569.9</v>
      </c>
      <c r="G349" s="460"/>
    </row>
    <row r="350" spans="1:6" ht="11.25">
      <c r="A350" s="397" t="s">
        <v>522</v>
      </c>
      <c r="B350" s="397"/>
      <c r="C350" s="397"/>
      <c r="D350" s="398" t="s">
        <v>523</v>
      </c>
      <c r="E350" s="399">
        <v>443588.5</v>
      </c>
      <c r="F350" s="399">
        <v>488907.9</v>
      </c>
    </row>
    <row r="351" spans="1:6" ht="22.5">
      <c r="A351" s="400" t="s">
        <v>522</v>
      </c>
      <c r="B351" s="400" t="s">
        <v>524</v>
      </c>
      <c r="C351" s="400"/>
      <c r="D351" s="401" t="s">
        <v>525</v>
      </c>
      <c r="E351" s="402">
        <v>432535.8</v>
      </c>
      <c r="F351" s="402">
        <v>480776.6</v>
      </c>
    </row>
    <row r="352" spans="1:6" ht="11.25">
      <c r="A352" s="403" t="s">
        <v>522</v>
      </c>
      <c r="B352" s="403" t="s">
        <v>526</v>
      </c>
      <c r="C352" s="403"/>
      <c r="D352" s="404" t="s">
        <v>527</v>
      </c>
      <c r="E352" s="405">
        <v>299309.4</v>
      </c>
      <c r="F352" s="405">
        <v>343435.2</v>
      </c>
    </row>
    <row r="353" spans="1:6" ht="22.5">
      <c r="A353" s="406" t="s">
        <v>522</v>
      </c>
      <c r="B353" s="406" t="s">
        <v>526</v>
      </c>
      <c r="C353" s="406" t="s">
        <v>315</v>
      </c>
      <c r="D353" s="407" t="s">
        <v>316</v>
      </c>
      <c r="E353" s="408">
        <v>299309.4</v>
      </c>
      <c r="F353" s="408">
        <v>343435.2</v>
      </c>
    </row>
    <row r="354" spans="1:6" ht="11.25">
      <c r="A354" s="406" t="s">
        <v>522</v>
      </c>
      <c r="B354" s="406" t="s">
        <v>526</v>
      </c>
      <c r="C354" s="406" t="s">
        <v>228</v>
      </c>
      <c r="D354" s="407" t="s">
        <v>317</v>
      </c>
      <c r="E354" s="408">
        <v>299309.4</v>
      </c>
      <c r="F354" s="408">
        <v>343435.2</v>
      </c>
    </row>
    <row r="355" spans="1:6" ht="11.25">
      <c r="A355" s="403" t="s">
        <v>522</v>
      </c>
      <c r="B355" s="403" t="s">
        <v>528</v>
      </c>
      <c r="C355" s="403"/>
      <c r="D355" s="404" t="s">
        <v>314</v>
      </c>
      <c r="E355" s="405">
        <v>119303.7</v>
      </c>
      <c r="F355" s="405">
        <v>119303.7</v>
      </c>
    </row>
    <row r="356" spans="1:6" ht="22.5">
      <c r="A356" s="406" t="s">
        <v>522</v>
      </c>
      <c r="B356" s="406" t="s">
        <v>528</v>
      </c>
      <c r="C356" s="406" t="s">
        <v>315</v>
      </c>
      <c r="D356" s="407" t="s">
        <v>316</v>
      </c>
      <c r="E356" s="408">
        <v>119303.7</v>
      </c>
      <c r="F356" s="408">
        <v>119303.7</v>
      </c>
    </row>
    <row r="357" spans="1:6" ht="11.25">
      <c r="A357" s="406" t="s">
        <v>522</v>
      </c>
      <c r="B357" s="406" t="s">
        <v>528</v>
      </c>
      <c r="C357" s="406" t="s">
        <v>228</v>
      </c>
      <c r="D357" s="407" t="s">
        <v>317</v>
      </c>
      <c r="E357" s="408">
        <v>119303.7</v>
      </c>
      <c r="F357" s="408">
        <v>119303.7</v>
      </c>
    </row>
    <row r="358" spans="1:6" ht="11.25">
      <c r="A358" s="403" t="s">
        <v>522</v>
      </c>
      <c r="B358" s="403" t="s">
        <v>529</v>
      </c>
      <c r="C358" s="403"/>
      <c r="D358" s="404" t="s">
        <v>319</v>
      </c>
      <c r="E358" s="405">
        <v>13872.7</v>
      </c>
      <c r="F358" s="405">
        <v>17987.7</v>
      </c>
    </row>
    <row r="359" spans="1:6" ht="22.5">
      <c r="A359" s="406" t="s">
        <v>522</v>
      </c>
      <c r="B359" s="406" t="s">
        <v>529</v>
      </c>
      <c r="C359" s="406" t="s">
        <v>315</v>
      </c>
      <c r="D359" s="407" t="s">
        <v>316</v>
      </c>
      <c r="E359" s="408">
        <v>13872.7</v>
      </c>
      <c r="F359" s="408">
        <v>17987.7</v>
      </c>
    </row>
    <row r="360" spans="1:6" ht="11.25">
      <c r="A360" s="406" t="s">
        <v>522</v>
      </c>
      <c r="B360" s="406" t="s">
        <v>529</v>
      </c>
      <c r="C360" s="406" t="s">
        <v>228</v>
      </c>
      <c r="D360" s="407" t="s">
        <v>317</v>
      </c>
      <c r="E360" s="408">
        <v>13872.7</v>
      </c>
      <c r="F360" s="408">
        <v>17987.7</v>
      </c>
    </row>
    <row r="361" spans="1:6" ht="11.25">
      <c r="A361" s="403" t="s">
        <v>522</v>
      </c>
      <c r="B361" s="403" t="s">
        <v>530</v>
      </c>
      <c r="C361" s="403"/>
      <c r="D361" s="404" t="s">
        <v>531</v>
      </c>
      <c r="E361" s="405">
        <v>50</v>
      </c>
      <c r="F361" s="405">
        <v>50</v>
      </c>
    </row>
    <row r="362" spans="1:6" ht="22.5">
      <c r="A362" s="406" t="s">
        <v>522</v>
      </c>
      <c r="B362" s="406" t="s">
        <v>530</v>
      </c>
      <c r="C362" s="406" t="s">
        <v>315</v>
      </c>
      <c r="D362" s="407" t="s">
        <v>316</v>
      </c>
      <c r="E362" s="408">
        <v>50</v>
      </c>
      <c r="F362" s="408">
        <v>50</v>
      </c>
    </row>
    <row r="363" spans="1:6" ht="11.25">
      <c r="A363" s="406" t="s">
        <v>522</v>
      </c>
      <c r="B363" s="406" t="s">
        <v>530</v>
      </c>
      <c r="C363" s="406" t="s">
        <v>228</v>
      </c>
      <c r="D363" s="407" t="s">
        <v>317</v>
      </c>
      <c r="E363" s="408">
        <v>50</v>
      </c>
      <c r="F363" s="408">
        <v>50</v>
      </c>
    </row>
    <row r="364" spans="1:6" ht="33.75">
      <c r="A364" s="400" t="s">
        <v>522</v>
      </c>
      <c r="B364" s="400" t="s">
        <v>388</v>
      </c>
      <c r="C364" s="400"/>
      <c r="D364" s="401" t="s">
        <v>389</v>
      </c>
      <c r="E364" s="402">
        <v>1088.5</v>
      </c>
      <c r="F364" s="402">
        <v>394</v>
      </c>
    </row>
    <row r="365" spans="1:6" ht="11.25">
      <c r="A365" s="403" t="s">
        <v>522</v>
      </c>
      <c r="B365" s="403" t="s">
        <v>395</v>
      </c>
      <c r="C365" s="403"/>
      <c r="D365" s="404" t="s">
        <v>396</v>
      </c>
      <c r="E365" s="405">
        <v>1088.5</v>
      </c>
      <c r="F365" s="405">
        <v>394</v>
      </c>
    </row>
    <row r="366" spans="1:6" ht="22.5">
      <c r="A366" s="406" t="s">
        <v>522</v>
      </c>
      <c r="B366" s="406" t="s">
        <v>395</v>
      </c>
      <c r="C366" s="406" t="s">
        <v>315</v>
      </c>
      <c r="D366" s="407" t="s">
        <v>316</v>
      </c>
      <c r="E366" s="408">
        <v>1088.5</v>
      </c>
      <c r="F366" s="408">
        <v>394</v>
      </c>
    </row>
    <row r="367" spans="1:6" ht="11.25">
      <c r="A367" s="406" t="s">
        <v>522</v>
      </c>
      <c r="B367" s="406" t="s">
        <v>395</v>
      </c>
      <c r="C367" s="406" t="s">
        <v>228</v>
      </c>
      <c r="D367" s="407" t="s">
        <v>317</v>
      </c>
      <c r="E367" s="408">
        <v>1088.5</v>
      </c>
      <c r="F367" s="408">
        <v>394</v>
      </c>
    </row>
    <row r="368" spans="1:6" ht="22.5">
      <c r="A368" s="400" t="s">
        <v>522</v>
      </c>
      <c r="B368" s="400" t="s">
        <v>478</v>
      </c>
      <c r="C368" s="400"/>
      <c r="D368" s="425" t="s">
        <v>479</v>
      </c>
      <c r="E368" s="402">
        <v>138</v>
      </c>
      <c r="F368" s="402">
        <v>495</v>
      </c>
    </row>
    <row r="369" spans="1:6" ht="11.25">
      <c r="A369" s="403" t="s">
        <v>522</v>
      </c>
      <c r="B369" s="403" t="s">
        <v>532</v>
      </c>
      <c r="C369" s="403"/>
      <c r="D369" s="420" t="s">
        <v>533</v>
      </c>
      <c r="E369" s="405">
        <v>138</v>
      </c>
      <c r="F369" s="405">
        <v>495</v>
      </c>
    </row>
    <row r="370" spans="1:6" ht="22.5">
      <c r="A370" s="406" t="s">
        <v>522</v>
      </c>
      <c r="B370" s="406" t="s">
        <v>532</v>
      </c>
      <c r="C370" s="406" t="s">
        <v>315</v>
      </c>
      <c r="D370" s="421" t="s">
        <v>316</v>
      </c>
      <c r="E370" s="408">
        <v>138</v>
      </c>
      <c r="F370" s="408">
        <v>495</v>
      </c>
    </row>
    <row r="371" spans="1:6" ht="11.25">
      <c r="A371" s="406" t="s">
        <v>522</v>
      </c>
      <c r="B371" s="406" t="s">
        <v>532</v>
      </c>
      <c r="C371" s="406" t="s">
        <v>228</v>
      </c>
      <c r="D371" s="421" t="s">
        <v>317</v>
      </c>
      <c r="E371" s="408">
        <v>138</v>
      </c>
      <c r="F371" s="408">
        <v>495</v>
      </c>
    </row>
    <row r="372" spans="1:6" s="412" customFormat="1" ht="22.5">
      <c r="A372" s="400" t="s">
        <v>522</v>
      </c>
      <c r="B372" s="400" t="s">
        <v>430</v>
      </c>
      <c r="C372" s="400"/>
      <c r="D372" s="401" t="s">
        <v>431</v>
      </c>
      <c r="E372" s="402">
        <v>9826.2</v>
      </c>
      <c r="F372" s="402">
        <v>7242.3</v>
      </c>
    </row>
    <row r="373" spans="1:6" s="412" customFormat="1" ht="22.5">
      <c r="A373" s="403" t="s">
        <v>534</v>
      </c>
      <c r="B373" s="403" t="s">
        <v>535</v>
      </c>
      <c r="C373" s="403"/>
      <c r="D373" s="404" t="s">
        <v>536</v>
      </c>
      <c r="E373" s="405">
        <v>9826.2</v>
      </c>
      <c r="F373" s="405">
        <v>0</v>
      </c>
    </row>
    <row r="374" spans="1:6" s="412" customFormat="1" ht="22.5">
      <c r="A374" s="409" t="s">
        <v>534</v>
      </c>
      <c r="B374" s="409" t="s">
        <v>535</v>
      </c>
      <c r="C374" s="409" t="s">
        <v>410</v>
      </c>
      <c r="D374" s="413" t="s">
        <v>411</v>
      </c>
      <c r="E374" s="411">
        <v>9826.2</v>
      </c>
      <c r="F374" s="411">
        <v>0</v>
      </c>
    </row>
    <row r="375" spans="1:6" s="412" customFormat="1" ht="11.25">
      <c r="A375" s="409" t="s">
        <v>522</v>
      </c>
      <c r="B375" s="409" t="s">
        <v>535</v>
      </c>
      <c r="C375" s="409" t="s">
        <v>186</v>
      </c>
      <c r="D375" s="413" t="s">
        <v>434</v>
      </c>
      <c r="E375" s="411">
        <v>9826.2</v>
      </c>
      <c r="F375" s="411">
        <v>0</v>
      </c>
    </row>
    <row r="376" spans="1:6" s="412" customFormat="1" ht="22.5">
      <c r="A376" s="403" t="s">
        <v>534</v>
      </c>
      <c r="B376" s="403" t="s">
        <v>537</v>
      </c>
      <c r="C376" s="403"/>
      <c r="D376" s="404" t="s">
        <v>538</v>
      </c>
      <c r="E376" s="405">
        <v>0</v>
      </c>
      <c r="F376" s="405">
        <v>7242.3</v>
      </c>
    </row>
    <row r="377" spans="1:6" s="412" customFormat="1" ht="22.5">
      <c r="A377" s="409" t="s">
        <v>534</v>
      </c>
      <c r="B377" s="409" t="s">
        <v>537</v>
      </c>
      <c r="C377" s="409" t="s">
        <v>410</v>
      </c>
      <c r="D377" s="413" t="s">
        <v>411</v>
      </c>
      <c r="E377" s="411">
        <v>0</v>
      </c>
      <c r="F377" s="411">
        <v>7242.3</v>
      </c>
    </row>
    <row r="378" spans="1:6" s="412" customFormat="1" ht="11.25">
      <c r="A378" s="409" t="s">
        <v>522</v>
      </c>
      <c r="B378" s="409" t="s">
        <v>537</v>
      </c>
      <c r="C378" s="409" t="s">
        <v>186</v>
      </c>
      <c r="D378" s="413" t="s">
        <v>434</v>
      </c>
      <c r="E378" s="411">
        <v>0</v>
      </c>
      <c r="F378" s="411">
        <v>7242.3</v>
      </c>
    </row>
    <row r="379" spans="1:6" ht="11.25">
      <c r="A379" s="397" t="s">
        <v>539</v>
      </c>
      <c r="B379" s="397"/>
      <c r="C379" s="397"/>
      <c r="D379" s="398" t="s">
        <v>540</v>
      </c>
      <c r="E379" s="399">
        <v>536844.8</v>
      </c>
      <c r="F379" s="399">
        <v>591947.4</v>
      </c>
    </row>
    <row r="380" spans="1:6" ht="22.5">
      <c r="A380" s="400" t="s">
        <v>539</v>
      </c>
      <c r="B380" s="400" t="s">
        <v>524</v>
      </c>
      <c r="C380" s="400"/>
      <c r="D380" s="401" t="s">
        <v>525</v>
      </c>
      <c r="E380" s="402">
        <v>461079.6</v>
      </c>
      <c r="F380" s="402">
        <v>508633.7</v>
      </c>
    </row>
    <row r="381" spans="1:6" ht="11.25">
      <c r="A381" s="403" t="s">
        <v>539</v>
      </c>
      <c r="B381" s="403" t="s">
        <v>526</v>
      </c>
      <c r="C381" s="403"/>
      <c r="D381" s="404" t="s">
        <v>527</v>
      </c>
      <c r="E381" s="405">
        <v>351256.2</v>
      </c>
      <c r="F381" s="405">
        <v>399702.1</v>
      </c>
    </row>
    <row r="382" spans="1:6" ht="22.5">
      <c r="A382" s="406" t="s">
        <v>539</v>
      </c>
      <c r="B382" s="406" t="s">
        <v>526</v>
      </c>
      <c r="C382" s="406" t="s">
        <v>315</v>
      </c>
      <c r="D382" s="407" t="s">
        <v>316</v>
      </c>
      <c r="E382" s="408">
        <v>351256.2</v>
      </c>
      <c r="F382" s="408">
        <v>399702.1</v>
      </c>
    </row>
    <row r="383" spans="1:6" ht="11.25">
      <c r="A383" s="406" t="s">
        <v>539</v>
      </c>
      <c r="B383" s="406" t="s">
        <v>526</v>
      </c>
      <c r="C383" s="406" t="s">
        <v>228</v>
      </c>
      <c r="D383" s="407" t="s">
        <v>317</v>
      </c>
      <c r="E383" s="408">
        <v>335807.4</v>
      </c>
      <c r="F383" s="408">
        <v>382752.6</v>
      </c>
    </row>
    <row r="384" spans="1:6" ht="22.5">
      <c r="A384" s="406" t="s">
        <v>539</v>
      </c>
      <c r="B384" s="406" t="s">
        <v>526</v>
      </c>
      <c r="C384" s="406" t="s">
        <v>510</v>
      </c>
      <c r="D384" s="407" t="s">
        <v>511</v>
      </c>
      <c r="E384" s="408">
        <v>15448.8</v>
      </c>
      <c r="F384" s="408">
        <v>16949.5</v>
      </c>
    </row>
    <row r="385" spans="1:6" ht="11.25">
      <c r="A385" s="403" t="s">
        <v>539</v>
      </c>
      <c r="B385" s="403" t="s">
        <v>528</v>
      </c>
      <c r="C385" s="403"/>
      <c r="D385" s="404" t="s">
        <v>314</v>
      </c>
      <c r="E385" s="405">
        <v>99980.9</v>
      </c>
      <c r="F385" s="405">
        <v>102234.1</v>
      </c>
    </row>
    <row r="386" spans="1:6" ht="26.25" customHeight="1">
      <c r="A386" s="406" t="s">
        <v>539</v>
      </c>
      <c r="B386" s="406" t="s">
        <v>528</v>
      </c>
      <c r="C386" s="406" t="s">
        <v>315</v>
      </c>
      <c r="D386" s="407" t="s">
        <v>316</v>
      </c>
      <c r="E386" s="408">
        <v>99980.9</v>
      </c>
      <c r="F386" s="408">
        <v>102234.1</v>
      </c>
    </row>
    <row r="387" spans="1:6" ht="11.25">
      <c r="A387" s="406" t="s">
        <v>539</v>
      </c>
      <c r="B387" s="406" t="s">
        <v>528</v>
      </c>
      <c r="C387" s="406" t="s">
        <v>228</v>
      </c>
      <c r="D387" s="407" t="s">
        <v>317</v>
      </c>
      <c r="E387" s="408">
        <v>87884.6</v>
      </c>
      <c r="F387" s="408">
        <v>89442.8</v>
      </c>
    </row>
    <row r="388" spans="1:6" ht="11.25">
      <c r="A388" s="406" t="s">
        <v>539</v>
      </c>
      <c r="B388" s="406" t="s">
        <v>528</v>
      </c>
      <c r="C388" s="406" t="s">
        <v>541</v>
      </c>
      <c r="D388" s="407" t="s">
        <v>542</v>
      </c>
      <c r="E388" s="408">
        <v>12096.3</v>
      </c>
      <c r="F388" s="408">
        <v>12791.3</v>
      </c>
    </row>
    <row r="389" spans="1:6" ht="11.25">
      <c r="A389" s="403" t="s">
        <v>539</v>
      </c>
      <c r="B389" s="403" t="s">
        <v>529</v>
      </c>
      <c r="C389" s="403"/>
      <c r="D389" s="404" t="s">
        <v>319</v>
      </c>
      <c r="E389" s="405">
        <v>9562.5</v>
      </c>
      <c r="F389" s="405">
        <v>6447.5</v>
      </c>
    </row>
    <row r="390" spans="1:6" ht="24" customHeight="1">
      <c r="A390" s="406" t="s">
        <v>539</v>
      </c>
      <c r="B390" s="406" t="s">
        <v>529</v>
      </c>
      <c r="C390" s="406" t="s">
        <v>315</v>
      </c>
      <c r="D390" s="407" t="s">
        <v>316</v>
      </c>
      <c r="E390" s="408">
        <v>9562.5</v>
      </c>
      <c r="F390" s="408">
        <v>6447.5</v>
      </c>
    </row>
    <row r="391" spans="1:6" ht="11.25">
      <c r="A391" s="406" t="s">
        <v>539</v>
      </c>
      <c r="B391" s="406" t="s">
        <v>529</v>
      </c>
      <c r="C391" s="406" t="s">
        <v>228</v>
      </c>
      <c r="D391" s="407" t="s">
        <v>317</v>
      </c>
      <c r="E391" s="408">
        <v>9549.3</v>
      </c>
      <c r="F391" s="408">
        <v>6434.3</v>
      </c>
    </row>
    <row r="392" spans="1:6" ht="11.25">
      <c r="A392" s="406" t="s">
        <v>539</v>
      </c>
      <c r="B392" s="406" t="s">
        <v>529</v>
      </c>
      <c r="C392" s="406" t="s">
        <v>541</v>
      </c>
      <c r="D392" s="407" t="s">
        <v>542</v>
      </c>
      <c r="E392" s="408">
        <v>13.2</v>
      </c>
      <c r="F392" s="408">
        <v>13.2</v>
      </c>
    </row>
    <row r="393" spans="1:6" ht="11.25">
      <c r="A393" s="403" t="s">
        <v>539</v>
      </c>
      <c r="B393" s="403" t="s">
        <v>530</v>
      </c>
      <c r="C393" s="403"/>
      <c r="D393" s="404" t="s">
        <v>531</v>
      </c>
      <c r="E393" s="405">
        <v>280</v>
      </c>
      <c r="F393" s="405">
        <v>250</v>
      </c>
    </row>
    <row r="394" spans="1:6" ht="22.5">
      <c r="A394" s="406" t="s">
        <v>539</v>
      </c>
      <c r="B394" s="406" t="s">
        <v>530</v>
      </c>
      <c r="C394" s="406" t="s">
        <v>315</v>
      </c>
      <c r="D394" s="407" t="s">
        <v>316</v>
      </c>
      <c r="E394" s="408">
        <v>280</v>
      </c>
      <c r="F394" s="408">
        <v>250</v>
      </c>
    </row>
    <row r="395" spans="1:6" ht="11.25">
      <c r="A395" s="406" t="s">
        <v>539</v>
      </c>
      <c r="B395" s="406" t="s">
        <v>530</v>
      </c>
      <c r="C395" s="406" t="s">
        <v>228</v>
      </c>
      <c r="D395" s="407" t="s">
        <v>317</v>
      </c>
      <c r="E395" s="408">
        <v>270</v>
      </c>
      <c r="F395" s="408">
        <v>240</v>
      </c>
    </row>
    <row r="396" spans="1:6" ht="11.25">
      <c r="A396" s="406" t="s">
        <v>539</v>
      </c>
      <c r="B396" s="406" t="s">
        <v>530</v>
      </c>
      <c r="C396" s="406" t="s">
        <v>541</v>
      </c>
      <c r="D396" s="407" t="s">
        <v>542</v>
      </c>
      <c r="E396" s="408">
        <v>10</v>
      </c>
      <c r="F396" s="408">
        <v>10</v>
      </c>
    </row>
    <row r="397" spans="1:6" s="462" customFormat="1" ht="22.5">
      <c r="A397" s="400" t="s">
        <v>539</v>
      </c>
      <c r="B397" s="400" t="s">
        <v>311</v>
      </c>
      <c r="C397" s="400"/>
      <c r="D397" s="401" t="s">
        <v>312</v>
      </c>
      <c r="E397" s="461">
        <v>53663.6</v>
      </c>
      <c r="F397" s="402">
        <v>60266.2</v>
      </c>
    </row>
    <row r="398" spans="1:6" s="462" customFormat="1" ht="11.25">
      <c r="A398" s="403" t="s">
        <v>539</v>
      </c>
      <c r="B398" s="403" t="s">
        <v>313</v>
      </c>
      <c r="C398" s="403"/>
      <c r="D398" s="404" t="s">
        <v>314</v>
      </c>
      <c r="E398" s="463">
        <v>53663.6</v>
      </c>
      <c r="F398" s="405">
        <v>60266.2</v>
      </c>
    </row>
    <row r="399" spans="1:6" s="462" customFormat="1" ht="22.5">
      <c r="A399" s="428" t="s">
        <v>539</v>
      </c>
      <c r="B399" s="428" t="s">
        <v>313</v>
      </c>
      <c r="C399" s="428" t="s">
        <v>315</v>
      </c>
      <c r="D399" s="407" t="s">
        <v>316</v>
      </c>
      <c r="E399" s="464">
        <v>53663.6</v>
      </c>
      <c r="F399" s="408">
        <v>60266.2</v>
      </c>
    </row>
    <row r="400" spans="1:6" s="462" customFormat="1" ht="11.25">
      <c r="A400" s="428" t="s">
        <v>539</v>
      </c>
      <c r="B400" s="428" t="s">
        <v>313</v>
      </c>
      <c r="C400" s="428" t="s">
        <v>228</v>
      </c>
      <c r="D400" s="407" t="s">
        <v>320</v>
      </c>
      <c r="E400" s="464">
        <v>53663.6</v>
      </c>
      <c r="F400" s="408">
        <v>60266.2</v>
      </c>
    </row>
    <row r="401" spans="1:6" s="462" customFormat="1" ht="22.5">
      <c r="A401" s="400" t="s">
        <v>539</v>
      </c>
      <c r="B401" s="400" t="s">
        <v>543</v>
      </c>
      <c r="C401" s="400"/>
      <c r="D401" s="401" t="s">
        <v>544</v>
      </c>
      <c r="E401" s="465">
        <v>20853.6</v>
      </c>
      <c r="F401" s="402">
        <v>22005.5</v>
      </c>
    </row>
    <row r="402" spans="1:6" s="462" customFormat="1" ht="11.25">
      <c r="A402" s="403" t="s">
        <v>539</v>
      </c>
      <c r="B402" s="403" t="s">
        <v>545</v>
      </c>
      <c r="C402" s="403"/>
      <c r="D402" s="404" t="s">
        <v>314</v>
      </c>
      <c r="E402" s="466">
        <v>20432</v>
      </c>
      <c r="F402" s="405">
        <v>21583.9</v>
      </c>
    </row>
    <row r="403" spans="1:6" s="462" customFormat="1" ht="22.5">
      <c r="A403" s="406" t="s">
        <v>539</v>
      </c>
      <c r="B403" s="406" t="s">
        <v>545</v>
      </c>
      <c r="C403" s="406" t="s">
        <v>315</v>
      </c>
      <c r="D403" s="407" t="s">
        <v>316</v>
      </c>
      <c r="E403" s="467">
        <v>20432</v>
      </c>
      <c r="F403" s="408">
        <v>21583.9</v>
      </c>
    </row>
    <row r="404" spans="1:6" s="462" customFormat="1" ht="11.25">
      <c r="A404" s="406" t="s">
        <v>539</v>
      </c>
      <c r="B404" s="406" t="s">
        <v>545</v>
      </c>
      <c r="C404" s="406" t="s">
        <v>228</v>
      </c>
      <c r="D404" s="407" t="s">
        <v>320</v>
      </c>
      <c r="E404" s="467">
        <v>20432</v>
      </c>
      <c r="F404" s="408">
        <v>21583.9</v>
      </c>
    </row>
    <row r="405" spans="1:6" s="462" customFormat="1" ht="11.25">
      <c r="A405" s="403" t="s">
        <v>539</v>
      </c>
      <c r="B405" s="403" t="s">
        <v>546</v>
      </c>
      <c r="C405" s="403"/>
      <c r="D405" s="404" t="s">
        <v>319</v>
      </c>
      <c r="E405" s="466">
        <v>201.6</v>
      </c>
      <c r="F405" s="405">
        <v>201.6</v>
      </c>
    </row>
    <row r="406" spans="1:6" s="462" customFormat="1" ht="22.5">
      <c r="A406" s="406" t="s">
        <v>539</v>
      </c>
      <c r="B406" s="406" t="s">
        <v>546</v>
      </c>
      <c r="C406" s="406" t="s">
        <v>315</v>
      </c>
      <c r="D406" s="407" t="s">
        <v>316</v>
      </c>
      <c r="E406" s="467">
        <v>201.6</v>
      </c>
      <c r="F406" s="408">
        <v>201.6</v>
      </c>
    </row>
    <row r="407" spans="1:6" s="462" customFormat="1" ht="11.25">
      <c r="A407" s="406" t="s">
        <v>539</v>
      </c>
      <c r="B407" s="406" t="s">
        <v>546</v>
      </c>
      <c r="C407" s="406" t="s">
        <v>228</v>
      </c>
      <c r="D407" s="407" t="s">
        <v>320</v>
      </c>
      <c r="E407" s="467">
        <v>201.6</v>
      </c>
      <c r="F407" s="408">
        <v>201.6</v>
      </c>
    </row>
    <row r="408" spans="1:6" s="462" customFormat="1" ht="11.25">
      <c r="A408" s="403" t="s">
        <v>539</v>
      </c>
      <c r="B408" s="403" t="s">
        <v>547</v>
      </c>
      <c r="C408" s="403"/>
      <c r="D408" s="404" t="s">
        <v>548</v>
      </c>
      <c r="E408" s="466">
        <v>220</v>
      </c>
      <c r="F408" s="405">
        <v>220</v>
      </c>
    </row>
    <row r="409" spans="1:6" s="462" customFormat="1" ht="22.5">
      <c r="A409" s="406" t="s">
        <v>539</v>
      </c>
      <c r="B409" s="406" t="s">
        <v>547</v>
      </c>
      <c r="C409" s="406" t="s">
        <v>315</v>
      </c>
      <c r="D409" s="407" t="s">
        <v>316</v>
      </c>
      <c r="E409" s="467">
        <v>220</v>
      </c>
      <c r="F409" s="408">
        <v>220</v>
      </c>
    </row>
    <row r="410" spans="1:6" s="462" customFormat="1" ht="11.25">
      <c r="A410" s="406" t="s">
        <v>539</v>
      </c>
      <c r="B410" s="406" t="s">
        <v>547</v>
      </c>
      <c r="C410" s="406" t="s">
        <v>228</v>
      </c>
      <c r="D410" s="407" t="s">
        <v>320</v>
      </c>
      <c r="E410" s="467">
        <v>220</v>
      </c>
      <c r="F410" s="408">
        <v>220</v>
      </c>
    </row>
    <row r="411" spans="1:6" ht="33.75">
      <c r="A411" s="400" t="s">
        <v>539</v>
      </c>
      <c r="B411" s="400" t="s">
        <v>388</v>
      </c>
      <c r="C411" s="400"/>
      <c r="D411" s="401" t="s">
        <v>389</v>
      </c>
      <c r="E411" s="402">
        <v>541</v>
      </c>
      <c r="F411" s="402">
        <v>692</v>
      </c>
    </row>
    <row r="412" spans="1:6" ht="11.25">
      <c r="A412" s="403" t="s">
        <v>539</v>
      </c>
      <c r="B412" s="403" t="s">
        <v>395</v>
      </c>
      <c r="C412" s="403"/>
      <c r="D412" s="404" t="s">
        <v>396</v>
      </c>
      <c r="E412" s="405">
        <v>541</v>
      </c>
      <c r="F412" s="405">
        <v>692</v>
      </c>
    </row>
    <row r="413" spans="1:6" ht="22.5">
      <c r="A413" s="406" t="s">
        <v>539</v>
      </c>
      <c r="B413" s="406" t="s">
        <v>395</v>
      </c>
      <c r="C413" s="406" t="s">
        <v>315</v>
      </c>
      <c r="D413" s="407" t="s">
        <v>316</v>
      </c>
      <c r="E413" s="408">
        <v>541</v>
      </c>
      <c r="F413" s="408">
        <v>692</v>
      </c>
    </row>
    <row r="414" spans="1:6" ht="11.25">
      <c r="A414" s="406" t="s">
        <v>539</v>
      </c>
      <c r="B414" s="406" t="s">
        <v>395</v>
      </c>
      <c r="C414" s="406" t="s">
        <v>228</v>
      </c>
      <c r="D414" s="407" t="s">
        <v>320</v>
      </c>
      <c r="E414" s="408">
        <v>541</v>
      </c>
      <c r="F414" s="408">
        <v>622</v>
      </c>
    </row>
    <row r="415" spans="1:6" ht="11.25">
      <c r="A415" s="406" t="s">
        <v>539</v>
      </c>
      <c r="B415" s="406" t="s">
        <v>395</v>
      </c>
      <c r="C415" s="406" t="s">
        <v>541</v>
      </c>
      <c r="D415" s="421" t="s">
        <v>549</v>
      </c>
      <c r="E415" s="408">
        <v>0</v>
      </c>
      <c r="F415" s="408">
        <v>70</v>
      </c>
    </row>
    <row r="416" spans="1:6" ht="22.5">
      <c r="A416" s="400" t="s">
        <v>539</v>
      </c>
      <c r="B416" s="400" t="s">
        <v>478</v>
      </c>
      <c r="C416" s="400"/>
      <c r="D416" s="401" t="s">
        <v>479</v>
      </c>
      <c r="E416" s="402">
        <v>707</v>
      </c>
      <c r="F416" s="402">
        <v>350</v>
      </c>
    </row>
    <row r="417" spans="1:6" ht="11.25">
      <c r="A417" s="403" t="s">
        <v>539</v>
      </c>
      <c r="B417" s="403" t="s">
        <v>532</v>
      </c>
      <c r="C417" s="403"/>
      <c r="D417" s="420" t="s">
        <v>533</v>
      </c>
      <c r="E417" s="405">
        <v>707</v>
      </c>
      <c r="F417" s="405">
        <v>350</v>
      </c>
    </row>
    <row r="418" spans="1:6" ht="22.5">
      <c r="A418" s="406" t="s">
        <v>539</v>
      </c>
      <c r="B418" s="406" t="s">
        <v>532</v>
      </c>
      <c r="C418" s="406" t="s">
        <v>315</v>
      </c>
      <c r="D418" s="421" t="s">
        <v>316</v>
      </c>
      <c r="E418" s="408">
        <v>707</v>
      </c>
      <c r="F418" s="408">
        <v>350</v>
      </c>
    </row>
    <row r="419" spans="1:6" ht="11.25">
      <c r="A419" s="406" t="s">
        <v>539</v>
      </c>
      <c r="B419" s="406" t="s">
        <v>532</v>
      </c>
      <c r="C419" s="406" t="s">
        <v>228</v>
      </c>
      <c r="D419" s="421" t="s">
        <v>317</v>
      </c>
      <c r="E419" s="408">
        <v>707</v>
      </c>
      <c r="F419" s="408">
        <v>350</v>
      </c>
    </row>
    <row r="420" spans="1:6" ht="11.25">
      <c r="A420" s="397" t="s">
        <v>550</v>
      </c>
      <c r="B420" s="397"/>
      <c r="C420" s="397"/>
      <c r="D420" s="398" t="s">
        <v>551</v>
      </c>
      <c r="E420" s="399">
        <v>21486.9</v>
      </c>
      <c r="F420" s="399">
        <v>21782.5</v>
      </c>
    </row>
    <row r="421" spans="1:6" s="412" customFormat="1" ht="22.5">
      <c r="A421" s="400" t="s">
        <v>550</v>
      </c>
      <c r="B421" s="400" t="s">
        <v>524</v>
      </c>
      <c r="C421" s="418"/>
      <c r="D421" s="401" t="s">
        <v>525</v>
      </c>
      <c r="E421" s="402">
        <v>13746.5</v>
      </c>
      <c r="F421" s="402">
        <v>14042.1</v>
      </c>
    </row>
    <row r="422" spans="1:6" s="412" customFormat="1" ht="15" customHeight="1">
      <c r="A422" s="403" t="s">
        <v>550</v>
      </c>
      <c r="B422" s="403" t="s">
        <v>552</v>
      </c>
      <c r="C422" s="403"/>
      <c r="D422" s="420" t="s">
        <v>553</v>
      </c>
      <c r="E422" s="405">
        <v>13246.5</v>
      </c>
      <c r="F422" s="405">
        <v>13542.1</v>
      </c>
    </row>
    <row r="423" spans="1:6" s="412" customFormat="1" ht="11.25">
      <c r="A423" s="406" t="s">
        <v>550</v>
      </c>
      <c r="B423" s="406" t="s">
        <v>552</v>
      </c>
      <c r="C423" s="406" t="s">
        <v>554</v>
      </c>
      <c r="D423" s="421" t="s">
        <v>555</v>
      </c>
      <c r="E423" s="408">
        <v>9297.5</v>
      </c>
      <c r="F423" s="408">
        <v>9593.1</v>
      </c>
    </row>
    <row r="424" spans="1:6" s="412" customFormat="1" ht="11.25">
      <c r="A424" s="406" t="s">
        <v>550</v>
      </c>
      <c r="B424" s="406" t="s">
        <v>552</v>
      </c>
      <c r="C424" s="406" t="s">
        <v>556</v>
      </c>
      <c r="D424" s="421" t="s">
        <v>557</v>
      </c>
      <c r="E424" s="408">
        <v>9297.5</v>
      </c>
      <c r="F424" s="408">
        <v>9593.1</v>
      </c>
    </row>
    <row r="425" spans="1:6" s="412" customFormat="1" ht="22.5">
      <c r="A425" s="406" t="s">
        <v>550</v>
      </c>
      <c r="B425" s="406" t="s">
        <v>552</v>
      </c>
      <c r="C425" s="406" t="s">
        <v>315</v>
      </c>
      <c r="D425" s="421" t="s">
        <v>316</v>
      </c>
      <c r="E425" s="408">
        <v>3949</v>
      </c>
      <c r="F425" s="408">
        <v>3949</v>
      </c>
    </row>
    <row r="426" spans="1:6" s="412" customFormat="1" ht="11.25">
      <c r="A426" s="406" t="s">
        <v>550</v>
      </c>
      <c r="B426" s="406" t="s">
        <v>552</v>
      </c>
      <c r="C426" s="406" t="s">
        <v>228</v>
      </c>
      <c r="D426" s="421" t="s">
        <v>317</v>
      </c>
      <c r="E426" s="408">
        <v>3949</v>
      </c>
      <c r="F426" s="408">
        <v>3949</v>
      </c>
    </row>
    <row r="427" spans="1:6" s="412" customFormat="1" ht="11.25">
      <c r="A427" s="403" t="s">
        <v>550</v>
      </c>
      <c r="B427" s="403" t="s">
        <v>530</v>
      </c>
      <c r="C427" s="403"/>
      <c r="D427" s="404" t="s">
        <v>531</v>
      </c>
      <c r="E427" s="405">
        <v>500</v>
      </c>
      <c r="F427" s="405">
        <v>500</v>
      </c>
    </row>
    <row r="428" spans="1:6" s="412" customFormat="1" ht="22.5">
      <c r="A428" s="406" t="s">
        <v>550</v>
      </c>
      <c r="B428" s="406" t="s">
        <v>530</v>
      </c>
      <c r="C428" s="409" t="s">
        <v>315</v>
      </c>
      <c r="D428" s="407" t="s">
        <v>316</v>
      </c>
      <c r="E428" s="408">
        <v>500</v>
      </c>
      <c r="F428" s="408">
        <v>500</v>
      </c>
    </row>
    <row r="429" spans="1:6" s="412" customFormat="1" ht="11.25">
      <c r="A429" s="406" t="s">
        <v>550</v>
      </c>
      <c r="B429" s="406" t="s">
        <v>530</v>
      </c>
      <c r="C429" s="409" t="s">
        <v>228</v>
      </c>
      <c r="D429" s="407" t="s">
        <v>317</v>
      </c>
      <c r="E429" s="408">
        <v>500</v>
      </c>
      <c r="F429" s="408">
        <v>500</v>
      </c>
    </row>
    <row r="430" spans="1:6" s="412" customFormat="1" ht="22.5">
      <c r="A430" s="465" t="s">
        <v>550</v>
      </c>
      <c r="B430" s="465" t="s">
        <v>558</v>
      </c>
      <c r="C430" s="465"/>
      <c r="D430" s="468" t="s">
        <v>559</v>
      </c>
      <c r="E430" s="465">
        <v>7650.4</v>
      </c>
      <c r="F430" s="469">
        <v>7650.4</v>
      </c>
    </row>
    <row r="431" spans="1:6" s="412" customFormat="1" ht="11.25">
      <c r="A431" s="466" t="s">
        <v>550</v>
      </c>
      <c r="B431" s="466" t="s">
        <v>560</v>
      </c>
      <c r="C431" s="466"/>
      <c r="D431" s="470" t="s">
        <v>314</v>
      </c>
      <c r="E431" s="466">
        <v>6662.2</v>
      </c>
      <c r="F431" s="471">
        <v>6662.2</v>
      </c>
    </row>
    <row r="432" spans="1:6" s="412" customFormat="1" ht="22.5">
      <c r="A432" s="467" t="s">
        <v>550</v>
      </c>
      <c r="B432" s="467" t="s">
        <v>560</v>
      </c>
      <c r="C432" s="467" t="s">
        <v>315</v>
      </c>
      <c r="D432" s="472" t="s">
        <v>316</v>
      </c>
      <c r="E432" s="467">
        <v>6662.2</v>
      </c>
      <c r="F432" s="473">
        <v>6662.2</v>
      </c>
    </row>
    <row r="433" spans="1:6" s="412" customFormat="1" ht="11.25">
      <c r="A433" s="467" t="s">
        <v>550</v>
      </c>
      <c r="B433" s="467" t="s">
        <v>560</v>
      </c>
      <c r="C433" s="467" t="s">
        <v>228</v>
      </c>
      <c r="D433" s="472" t="s">
        <v>320</v>
      </c>
      <c r="E433" s="467">
        <v>6662.2</v>
      </c>
      <c r="F433" s="473">
        <v>6662.2</v>
      </c>
    </row>
    <row r="434" spans="1:6" s="412" customFormat="1" ht="11.25">
      <c r="A434" s="466" t="s">
        <v>550</v>
      </c>
      <c r="B434" s="466" t="s">
        <v>561</v>
      </c>
      <c r="C434" s="466"/>
      <c r="D434" s="470" t="s">
        <v>319</v>
      </c>
      <c r="E434" s="466">
        <v>198.2</v>
      </c>
      <c r="F434" s="471">
        <v>198.2</v>
      </c>
    </row>
    <row r="435" spans="1:6" s="412" customFormat="1" ht="22.5">
      <c r="A435" s="467" t="s">
        <v>550</v>
      </c>
      <c r="B435" s="467" t="s">
        <v>561</v>
      </c>
      <c r="C435" s="467" t="s">
        <v>315</v>
      </c>
      <c r="D435" s="472" t="s">
        <v>316</v>
      </c>
      <c r="E435" s="467">
        <v>198.2</v>
      </c>
      <c r="F435" s="473">
        <v>198.2</v>
      </c>
    </row>
    <row r="436" spans="1:6" s="412" customFormat="1" ht="11.25">
      <c r="A436" s="467" t="s">
        <v>550</v>
      </c>
      <c r="B436" s="467" t="s">
        <v>561</v>
      </c>
      <c r="C436" s="467" t="s">
        <v>228</v>
      </c>
      <c r="D436" s="472" t="s">
        <v>320</v>
      </c>
      <c r="E436" s="467">
        <v>198.2</v>
      </c>
      <c r="F436" s="473">
        <v>198.2</v>
      </c>
    </row>
    <row r="437" spans="1:6" s="412" customFormat="1" ht="11.25">
      <c r="A437" s="466" t="s">
        <v>550</v>
      </c>
      <c r="B437" s="466" t="s">
        <v>562</v>
      </c>
      <c r="C437" s="466"/>
      <c r="D437" s="470" t="s">
        <v>563</v>
      </c>
      <c r="E437" s="466">
        <v>790</v>
      </c>
      <c r="F437" s="471">
        <v>790</v>
      </c>
    </row>
    <row r="438" spans="1:6" s="412" customFormat="1" ht="22.5">
      <c r="A438" s="467" t="s">
        <v>550</v>
      </c>
      <c r="B438" s="467" t="s">
        <v>562</v>
      </c>
      <c r="C438" s="467" t="s">
        <v>315</v>
      </c>
      <c r="D438" s="472" t="s">
        <v>316</v>
      </c>
      <c r="E438" s="467">
        <v>790</v>
      </c>
      <c r="F438" s="473">
        <v>790</v>
      </c>
    </row>
    <row r="439" spans="1:6" s="412" customFormat="1" ht="11.25">
      <c r="A439" s="467" t="s">
        <v>550</v>
      </c>
      <c r="B439" s="467" t="s">
        <v>562</v>
      </c>
      <c r="C439" s="467" t="s">
        <v>228</v>
      </c>
      <c r="D439" s="472" t="s">
        <v>320</v>
      </c>
      <c r="E439" s="467">
        <v>790</v>
      </c>
      <c r="F439" s="473">
        <v>790</v>
      </c>
    </row>
    <row r="440" spans="1:6" s="412" customFormat="1" ht="22.5">
      <c r="A440" s="465" t="s">
        <v>550</v>
      </c>
      <c r="B440" s="465" t="s">
        <v>564</v>
      </c>
      <c r="C440" s="465"/>
      <c r="D440" s="468" t="s">
        <v>565</v>
      </c>
      <c r="E440" s="465">
        <v>90</v>
      </c>
      <c r="F440" s="469">
        <v>90</v>
      </c>
    </row>
    <row r="441" spans="1:6" s="412" customFormat="1" ht="11.25">
      <c r="A441" s="466" t="s">
        <v>550</v>
      </c>
      <c r="B441" s="466" t="s">
        <v>532</v>
      </c>
      <c r="C441" s="466"/>
      <c r="D441" s="470" t="s">
        <v>533</v>
      </c>
      <c r="E441" s="466">
        <v>90</v>
      </c>
      <c r="F441" s="471">
        <v>90</v>
      </c>
    </row>
    <row r="442" spans="1:6" s="412" customFormat="1" ht="22.5">
      <c r="A442" s="467" t="s">
        <v>550</v>
      </c>
      <c r="B442" s="467" t="s">
        <v>532</v>
      </c>
      <c r="C442" s="467" t="s">
        <v>315</v>
      </c>
      <c r="D442" s="472" t="s">
        <v>316</v>
      </c>
      <c r="E442" s="467">
        <v>90</v>
      </c>
      <c r="F442" s="473">
        <v>90</v>
      </c>
    </row>
    <row r="443" spans="1:6" s="412" customFormat="1" ht="11.25">
      <c r="A443" s="467" t="s">
        <v>550</v>
      </c>
      <c r="B443" s="467" t="s">
        <v>532</v>
      </c>
      <c r="C443" s="467" t="s">
        <v>228</v>
      </c>
      <c r="D443" s="472" t="s">
        <v>320</v>
      </c>
      <c r="E443" s="467">
        <v>90</v>
      </c>
      <c r="F443" s="473">
        <v>90</v>
      </c>
    </row>
    <row r="444" spans="1:6" ht="11.25">
      <c r="A444" s="397" t="s">
        <v>566</v>
      </c>
      <c r="B444" s="397"/>
      <c r="C444" s="397"/>
      <c r="D444" s="398" t="s">
        <v>567</v>
      </c>
      <c r="E444" s="399">
        <v>23902.1</v>
      </c>
      <c r="F444" s="399">
        <v>22932.1</v>
      </c>
    </row>
    <row r="445" spans="1:6" ht="22.5">
      <c r="A445" s="400" t="s">
        <v>566</v>
      </c>
      <c r="B445" s="400" t="s">
        <v>524</v>
      </c>
      <c r="C445" s="400"/>
      <c r="D445" s="430" t="s">
        <v>525</v>
      </c>
      <c r="E445" s="402">
        <v>23902.1</v>
      </c>
      <c r="F445" s="402">
        <v>22932.1</v>
      </c>
    </row>
    <row r="446" spans="1:6" ht="11.25">
      <c r="A446" s="403" t="s">
        <v>566</v>
      </c>
      <c r="B446" s="403" t="s">
        <v>528</v>
      </c>
      <c r="C446" s="403"/>
      <c r="D446" s="427" t="s">
        <v>314</v>
      </c>
      <c r="E446" s="405">
        <v>22113.1</v>
      </c>
      <c r="F446" s="405">
        <v>22113.1</v>
      </c>
    </row>
    <row r="447" spans="1:6" ht="33.75">
      <c r="A447" s="406" t="s">
        <v>566</v>
      </c>
      <c r="B447" s="406" t="s">
        <v>528</v>
      </c>
      <c r="C447" s="406" t="s">
        <v>252</v>
      </c>
      <c r="D447" s="429" t="s">
        <v>568</v>
      </c>
      <c r="E447" s="408">
        <v>4098.2</v>
      </c>
      <c r="F447" s="408">
        <v>4098.2</v>
      </c>
    </row>
    <row r="448" spans="1:6" ht="11.25">
      <c r="A448" s="406" t="s">
        <v>566</v>
      </c>
      <c r="B448" s="406" t="s">
        <v>528</v>
      </c>
      <c r="C448" s="406" t="s">
        <v>169</v>
      </c>
      <c r="D448" s="429" t="s">
        <v>392</v>
      </c>
      <c r="E448" s="408">
        <v>4098.2</v>
      </c>
      <c r="F448" s="408">
        <v>4098.2</v>
      </c>
    </row>
    <row r="449" spans="1:6" ht="11.25">
      <c r="A449" s="406" t="s">
        <v>566</v>
      </c>
      <c r="B449" s="406" t="s">
        <v>528</v>
      </c>
      <c r="C449" s="406" t="s">
        <v>262</v>
      </c>
      <c r="D449" s="429" t="s">
        <v>263</v>
      </c>
      <c r="E449" s="408">
        <v>955.3</v>
      </c>
      <c r="F449" s="408">
        <v>955.3</v>
      </c>
    </row>
    <row r="450" spans="1:6" ht="11.25">
      <c r="A450" s="406" t="s">
        <v>566</v>
      </c>
      <c r="B450" s="406" t="s">
        <v>528</v>
      </c>
      <c r="C450" s="406" t="s">
        <v>264</v>
      </c>
      <c r="D450" s="429" t="s">
        <v>569</v>
      </c>
      <c r="E450" s="408">
        <v>955.3</v>
      </c>
      <c r="F450" s="408">
        <v>955.3</v>
      </c>
    </row>
    <row r="451" spans="1:6" ht="22.5">
      <c r="A451" s="406" t="s">
        <v>566</v>
      </c>
      <c r="B451" s="406" t="s">
        <v>528</v>
      </c>
      <c r="C451" s="406" t="s">
        <v>315</v>
      </c>
      <c r="D451" s="429" t="s">
        <v>316</v>
      </c>
      <c r="E451" s="408">
        <v>17055.3</v>
      </c>
      <c r="F451" s="408">
        <v>17055.3</v>
      </c>
    </row>
    <row r="452" spans="1:6" ht="11.25">
      <c r="A452" s="406" t="s">
        <v>566</v>
      </c>
      <c r="B452" s="406" t="s">
        <v>528</v>
      </c>
      <c r="C452" s="406" t="s">
        <v>228</v>
      </c>
      <c r="D452" s="429" t="s">
        <v>317</v>
      </c>
      <c r="E452" s="408">
        <v>17055.3</v>
      </c>
      <c r="F452" s="408">
        <v>17055.3</v>
      </c>
    </row>
    <row r="453" spans="1:6" ht="11.25">
      <c r="A453" s="406" t="s">
        <v>566</v>
      </c>
      <c r="B453" s="406" t="s">
        <v>528</v>
      </c>
      <c r="C453" s="406" t="s">
        <v>266</v>
      </c>
      <c r="D453" s="429" t="s">
        <v>267</v>
      </c>
      <c r="E453" s="408">
        <v>4.3</v>
      </c>
      <c r="F453" s="408">
        <v>4.3</v>
      </c>
    </row>
    <row r="454" spans="1:6" ht="11.25">
      <c r="A454" s="406" t="s">
        <v>566</v>
      </c>
      <c r="B454" s="406" t="s">
        <v>528</v>
      </c>
      <c r="C454" s="406" t="s">
        <v>268</v>
      </c>
      <c r="D454" s="429" t="s">
        <v>269</v>
      </c>
      <c r="E454" s="408">
        <v>4.3</v>
      </c>
      <c r="F454" s="408">
        <v>4.3</v>
      </c>
    </row>
    <row r="455" spans="1:6" ht="11.25">
      <c r="A455" s="403" t="s">
        <v>566</v>
      </c>
      <c r="B455" s="403" t="s">
        <v>529</v>
      </c>
      <c r="C455" s="403"/>
      <c r="D455" s="427" t="s">
        <v>319</v>
      </c>
      <c r="E455" s="405">
        <v>1023</v>
      </c>
      <c r="F455" s="405">
        <v>23</v>
      </c>
    </row>
    <row r="456" spans="1:6" ht="22.5">
      <c r="A456" s="406" t="s">
        <v>566</v>
      </c>
      <c r="B456" s="406" t="s">
        <v>529</v>
      </c>
      <c r="C456" s="406" t="s">
        <v>315</v>
      </c>
      <c r="D456" s="429" t="s">
        <v>316</v>
      </c>
      <c r="E456" s="408">
        <v>1006.5</v>
      </c>
      <c r="F456" s="408">
        <v>6.5</v>
      </c>
    </row>
    <row r="457" spans="1:6" ht="11.25">
      <c r="A457" s="406" t="s">
        <v>566</v>
      </c>
      <c r="B457" s="406" t="s">
        <v>529</v>
      </c>
      <c r="C457" s="406" t="s">
        <v>228</v>
      </c>
      <c r="D457" s="429" t="s">
        <v>317</v>
      </c>
      <c r="E457" s="408">
        <v>1006.5</v>
      </c>
      <c r="F457" s="408">
        <v>6.5</v>
      </c>
    </row>
    <row r="458" spans="1:6" ht="11.25">
      <c r="A458" s="406" t="s">
        <v>566</v>
      </c>
      <c r="B458" s="406" t="s">
        <v>529</v>
      </c>
      <c r="C458" s="406" t="s">
        <v>266</v>
      </c>
      <c r="D458" s="429" t="s">
        <v>267</v>
      </c>
      <c r="E458" s="408">
        <v>16.5</v>
      </c>
      <c r="F458" s="408">
        <v>16.5</v>
      </c>
    </row>
    <row r="459" spans="1:6" ht="11.25">
      <c r="A459" s="406" t="s">
        <v>566</v>
      </c>
      <c r="B459" s="406" t="s">
        <v>529</v>
      </c>
      <c r="C459" s="406" t="s">
        <v>270</v>
      </c>
      <c r="D459" s="429" t="s">
        <v>271</v>
      </c>
      <c r="E459" s="408">
        <v>16.5</v>
      </c>
      <c r="F459" s="408">
        <v>16.5</v>
      </c>
    </row>
    <row r="460" spans="1:6" ht="11.25">
      <c r="A460" s="403" t="s">
        <v>566</v>
      </c>
      <c r="B460" s="403" t="s">
        <v>530</v>
      </c>
      <c r="C460" s="403"/>
      <c r="D460" s="427" t="s">
        <v>531</v>
      </c>
      <c r="E460" s="405">
        <v>766</v>
      </c>
      <c r="F460" s="405">
        <v>796</v>
      </c>
    </row>
    <row r="461" spans="1:6" ht="22.5">
      <c r="A461" s="406" t="s">
        <v>566</v>
      </c>
      <c r="B461" s="406" t="s">
        <v>530</v>
      </c>
      <c r="C461" s="406" t="s">
        <v>315</v>
      </c>
      <c r="D461" s="429" t="s">
        <v>316</v>
      </c>
      <c r="E461" s="408">
        <v>27</v>
      </c>
      <c r="F461" s="408">
        <v>27</v>
      </c>
    </row>
    <row r="462" spans="1:6" ht="11.25">
      <c r="A462" s="406" t="s">
        <v>566</v>
      </c>
      <c r="B462" s="406" t="s">
        <v>530</v>
      </c>
      <c r="C462" s="406" t="s">
        <v>228</v>
      </c>
      <c r="D462" s="429" t="s">
        <v>317</v>
      </c>
      <c r="E462" s="408">
        <v>27</v>
      </c>
      <c r="F462" s="408">
        <v>27</v>
      </c>
    </row>
    <row r="463" spans="1:6" ht="11.25">
      <c r="A463" s="406" t="s">
        <v>566</v>
      </c>
      <c r="B463" s="406" t="s">
        <v>530</v>
      </c>
      <c r="C463" s="406" t="s">
        <v>266</v>
      </c>
      <c r="D463" s="429" t="s">
        <v>267</v>
      </c>
      <c r="E463" s="408">
        <v>739</v>
      </c>
      <c r="F463" s="408">
        <v>769</v>
      </c>
    </row>
    <row r="464" spans="1:6" ht="11.25">
      <c r="A464" s="406" t="s">
        <v>566</v>
      </c>
      <c r="B464" s="406" t="s">
        <v>530</v>
      </c>
      <c r="C464" s="406" t="s">
        <v>270</v>
      </c>
      <c r="D464" s="429" t="s">
        <v>271</v>
      </c>
      <c r="E464" s="408">
        <v>739</v>
      </c>
      <c r="F464" s="408">
        <v>769</v>
      </c>
    </row>
    <row r="465" spans="1:6" ht="11.25">
      <c r="A465" s="432" t="s">
        <v>159</v>
      </c>
      <c r="B465" s="432"/>
      <c r="C465" s="432"/>
      <c r="D465" s="433" t="s">
        <v>570</v>
      </c>
      <c r="E465" s="434">
        <v>122030.6</v>
      </c>
      <c r="F465" s="434">
        <v>147821.6</v>
      </c>
    </row>
    <row r="466" spans="1:6" ht="11.25">
      <c r="A466" s="474" t="s">
        <v>571</v>
      </c>
      <c r="B466" s="474"/>
      <c r="C466" s="474"/>
      <c r="D466" s="475" t="s">
        <v>572</v>
      </c>
      <c r="E466" s="474">
        <v>122030.6</v>
      </c>
      <c r="F466" s="399">
        <v>147821.6</v>
      </c>
    </row>
    <row r="467" spans="1:6" s="412" customFormat="1" ht="22.5">
      <c r="A467" s="465" t="s">
        <v>571</v>
      </c>
      <c r="B467" s="465" t="s">
        <v>311</v>
      </c>
      <c r="C467" s="465"/>
      <c r="D467" s="468" t="s">
        <v>312</v>
      </c>
      <c r="E467" s="402">
        <v>121632.1</v>
      </c>
      <c r="F467" s="402">
        <v>147650.6</v>
      </c>
    </row>
    <row r="468" spans="1:6" s="412" customFormat="1" ht="11.25">
      <c r="A468" s="466" t="s">
        <v>571</v>
      </c>
      <c r="B468" s="466" t="s">
        <v>313</v>
      </c>
      <c r="C468" s="466"/>
      <c r="D468" s="470" t="s">
        <v>314</v>
      </c>
      <c r="E468" s="405">
        <v>117115.1</v>
      </c>
      <c r="F468" s="405">
        <v>143133.6</v>
      </c>
    </row>
    <row r="469" spans="1:6" s="412" customFormat="1" ht="22.5">
      <c r="A469" s="467" t="s">
        <v>571</v>
      </c>
      <c r="B469" s="467" t="s">
        <v>313</v>
      </c>
      <c r="C469" s="467" t="s">
        <v>315</v>
      </c>
      <c r="D469" s="472" t="s">
        <v>316</v>
      </c>
      <c r="E469" s="408">
        <v>117115.1</v>
      </c>
      <c r="F469" s="408">
        <v>143133.6</v>
      </c>
    </row>
    <row r="470" spans="1:6" s="412" customFormat="1" ht="11.25">
      <c r="A470" s="467" t="s">
        <v>571</v>
      </c>
      <c r="B470" s="467" t="s">
        <v>313</v>
      </c>
      <c r="C470" s="467" t="s">
        <v>228</v>
      </c>
      <c r="D470" s="472" t="s">
        <v>320</v>
      </c>
      <c r="E470" s="467">
        <v>117115.1</v>
      </c>
      <c r="F470" s="408">
        <v>143133.6</v>
      </c>
    </row>
    <row r="471" spans="1:6" s="412" customFormat="1" ht="11.25">
      <c r="A471" s="466" t="s">
        <v>571</v>
      </c>
      <c r="B471" s="466" t="s">
        <v>318</v>
      </c>
      <c r="C471" s="466"/>
      <c r="D471" s="470" t="s">
        <v>319</v>
      </c>
      <c r="E471" s="405">
        <v>3293.1</v>
      </c>
      <c r="F471" s="405">
        <v>3293.1</v>
      </c>
    </row>
    <row r="472" spans="1:6" s="412" customFormat="1" ht="22.5">
      <c r="A472" s="467" t="s">
        <v>571</v>
      </c>
      <c r="B472" s="467" t="s">
        <v>318</v>
      </c>
      <c r="C472" s="467" t="s">
        <v>315</v>
      </c>
      <c r="D472" s="472" t="s">
        <v>316</v>
      </c>
      <c r="E472" s="408">
        <v>3293.1</v>
      </c>
      <c r="F472" s="408">
        <v>3293.1</v>
      </c>
    </row>
    <row r="473" spans="1:6" s="412" customFormat="1" ht="11.25">
      <c r="A473" s="467" t="s">
        <v>573</v>
      </c>
      <c r="B473" s="467" t="s">
        <v>318</v>
      </c>
      <c r="C473" s="467" t="s">
        <v>228</v>
      </c>
      <c r="D473" s="472" t="s">
        <v>320</v>
      </c>
      <c r="E473" s="467">
        <v>3293.1</v>
      </c>
      <c r="F473" s="408">
        <v>3293.1</v>
      </c>
    </row>
    <row r="474" spans="1:6" s="412" customFormat="1" ht="11.25">
      <c r="A474" s="466" t="s">
        <v>571</v>
      </c>
      <c r="B474" s="466" t="s">
        <v>574</v>
      </c>
      <c r="C474" s="466"/>
      <c r="D474" s="470" t="s">
        <v>575</v>
      </c>
      <c r="E474" s="405">
        <v>1223.9</v>
      </c>
      <c r="F474" s="405">
        <v>1223.9</v>
      </c>
    </row>
    <row r="475" spans="1:6" s="412" customFormat="1" ht="22.5">
      <c r="A475" s="467" t="s">
        <v>571</v>
      </c>
      <c r="B475" s="467" t="s">
        <v>574</v>
      </c>
      <c r="C475" s="467" t="s">
        <v>315</v>
      </c>
      <c r="D475" s="472" t="s">
        <v>316</v>
      </c>
      <c r="E475" s="408">
        <v>1223.9</v>
      </c>
      <c r="F475" s="408">
        <v>1223.9</v>
      </c>
    </row>
    <row r="476" spans="1:6" s="412" customFormat="1" ht="11.25">
      <c r="A476" s="467" t="s">
        <v>571</v>
      </c>
      <c r="B476" s="467" t="s">
        <v>576</v>
      </c>
      <c r="C476" s="467" t="s">
        <v>228</v>
      </c>
      <c r="D476" s="472" t="s">
        <v>320</v>
      </c>
      <c r="E476" s="408">
        <v>1223.9</v>
      </c>
      <c r="F476" s="408">
        <v>1223.9</v>
      </c>
    </row>
    <row r="477" spans="1:6" s="412" customFormat="1" ht="33.75">
      <c r="A477" s="400" t="s">
        <v>571</v>
      </c>
      <c r="B477" s="400" t="s">
        <v>388</v>
      </c>
      <c r="C477" s="400"/>
      <c r="D477" s="401" t="s">
        <v>389</v>
      </c>
      <c r="E477" s="402">
        <v>227.5</v>
      </c>
      <c r="F477" s="402">
        <v>0</v>
      </c>
    </row>
    <row r="478" spans="1:6" s="412" customFormat="1" ht="11.25">
      <c r="A478" s="403" t="s">
        <v>571</v>
      </c>
      <c r="B478" s="403" t="s">
        <v>395</v>
      </c>
      <c r="C478" s="403"/>
      <c r="D478" s="404" t="s">
        <v>396</v>
      </c>
      <c r="E478" s="405">
        <v>227.5</v>
      </c>
      <c r="F478" s="405">
        <v>0</v>
      </c>
    </row>
    <row r="479" spans="1:6" s="412" customFormat="1" ht="22.5">
      <c r="A479" s="406" t="s">
        <v>571</v>
      </c>
      <c r="B479" s="406" t="s">
        <v>395</v>
      </c>
      <c r="C479" s="406" t="s">
        <v>315</v>
      </c>
      <c r="D479" s="407" t="s">
        <v>316</v>
      </c>
      <c r="E479" s="408">
        <v>227.5</v>
      </c>
      <c r="F479" s="408">
        <v>0</v>
      </c>
    </row>
    <row r="480" spans="1:6" s="412" customFormat="1" ht="11.25">
      <c r="A480" s="406" t="s">
        <v>571</v>
      </c>
      <c r="B480" s="406" t="s">
        <v>395</v>
      </c>
      <c r="C480" s="406" t="s">
        <v>228</v>
      </c>
      <c r="D480" s="407" t="s">
        <v>320</v>
      </c>
      <c r="E480" s="408">
        <v>227.5</v>
      </c>
      <c r="F480" s="408">
        <v>0</v>
      </c>
    </row>
    <row r="481" spans="1:6" s="412" customFormat="1" ht="22.5">
      <c r="A481" s="400" t="s">
        <v>571</v>
      </c>
      <c r="B481" s="400" t="s">
        <v>478</v>
      </c>
      <c r="C481" s="400"/>
      <c r="D481" s="430" t="s">
        <v>479</v>
      </c>
      <c r="E481" s="402">
        <v>171</v>
      </c>
      <c r="F481" s="402">
        <v>171</v>
      </c>
    </row>
    <row r="482" spans="1:6" s="412" customFormat="1" ht="11.25">
      <c r="A482" s="426" t="s">
        <v>571</v>
      </c>
      <c r="B482" s="426" t="s">
        <v>532</v>
      </c>
      <c r="C482" s="426"/>
      <c r="D482" s="404" t="s">
        <v>533</v>
      </c>
      <c r="E482" s="405">
        <v>171</v>
      </c>
      <c r="F482" s="405">
        <v>171</v>
      </c>
    </row>
    <row r="483" spans="1:6" s="412" customFormat="1" ht="22.5">
      <c r="A483" s="428" t="s">
        <v>571</v>
      </c>
      <c r="B483" s="428" t="s">
        <v>532</v>
      </c>
      <c r="C483" s="428" t="s">
        <v>315</v>
      </c>
      <c r="D483" s="407" t="s">
        <v>316</v>
      </c>
      <c r="E483" s="408">
        <v>171</v>
      </c>
      <c r="F483" s="408">
        <v>171</v>
      </c>
    </row>
    <row r="484" spans="1:6" s="412" customFormat="1" ht="11.25">
      <c r="A484" s="428" t="s">
        <v>571</v>
      </c>
      <c r="B484" s="428" t="s">
        <v>532</v>
      </c>
      <c r="C484" s="428" t="s">
        <v>228</v>
      </c>
      <c r="D484" s="407" t="s">
        <v>320</v>
      </c>
      <c r="E484" s="408">
        <v>171</v>
      </c>
      <c r="F484" s="408">
        <v>171</v>
      </c>
    </row>
    <row r="485" spans="1:6" s="450" customFormat="1" ht="10.5">
      <c r="A485" s="432" t="s">
        <v>577</v>
      </c>
      <c r="B485" s="432"/>
      <c r="C485" s="432"/>
      <c r="D485" s="433" t="s">
        <v>578</v>
      </c>
      <c r="E485" s="434">
        <v>157755.9</v>
      </c>
      <c r="F485" s="434">
        <v>160299.8</v>
      </c>
    </row>
    <row r="486" spans="1:6" s="450" customFormat="1" ht="10.5">
      <c r="A486" s="397" t="s">
        <v>579</v>
      </c>
      <c r="B486" s="397"/>
      <c r="C486" s="397"/>
      <c r="D486" s="436" t="s">
        <v>580</v>
      </c>
      <c r="E486" s="399">
        <v>3230</v>
      </c>
      <c r="F486" s="399">
        <v>3230</v>
      </c>
    </row>
    <row r="487" spans="1:6" s="450" customFormat="1" ht="22.5">
      <c r="A487" s="400" t="s">
        <v>579</v>
      </c>
      <c r="B487" s="400" t="s">
        <v>295</v>
      </c>
      <c r="C487" s="400"/>
      <c r="D487" s="401" t="s">
        <v>296</v>
      </c>
      <c r="E487" s="402">
        <v>3230</v>
      </c>
      <c r="F487" s="402">
        <v>3230</v>
      </c>
    </row>
    <row r="488" spans="1:6" s="450" customFormat="1" ht="11.25">
      <c r="A488" s="403" t="s">
        <v>579</v>
      </c>
      <c r="B488" s="403" t="s">
        <v>581</v>
      </c>
      <c r="C488" s="403"/>
      <c r="D488" s="404" t="s">
        <v>582</v>
      </c>
      <c r="E488" s="405">
        <v>3230</v>
      </c>
      <c r="F488" s="405">
        <v>3230</v>
      </c>
    </row>
    <row r="489" spans="1:6" s="450" customFormat="1" ht="11.25">
      <c r="A489" s="406" t="s">
        <v>579</v>
      </c>
      <c r="B489" s="406" t="s">
        <v>581</v>
      </c>
      <c r="C489" s="406" t="s">
        <v>554</v>
      </c>
      <c r="D489" s="407" t="s">
        <v>583</v>
      </c>
      <c r="E489" s="411">
        <v>3230</v>
      </c>
      <c r="F489" s="411">
        <v>3230</v>
      </c>
    </row>
    <row r="490" spans="1:6" s="476" customFormat="1" ht="11.25">
      <c r="A490" s="406" t="s">
        <v>579</v>
      </c>
      <c r="B490" s="406" t="s">
        <v>581</v>
      </c>
      <c r="C490" s="406" t="s">
        <v>584</v>
      </c>
      <c r="D490" s="407" t="s">
        <v>585</v>
      </c>
      <c r="E490" s="411">
        <v>3230</v>
      </c>
      <c r="F490" s="411">
        <v>3230</v>
      </c>
    </row>
    <row r="491" spans="1:6" s="450" customFormat="1" ht="10.5">
      <c r="A491" s="397" t="s">
        <v>586</v>
      </c>
      <c r="B491" s="397"/>
      <c r="C491" s="397"/>
      <c r="D491" s="477" t="s">
        <v>587</v>
      </c>
      <c r="E491" s="399">
        <v>115354.2</v>
      </c>
      <c r="F491" s="399">
        <v>115354.2</v>
      </c>
    </row>
    <row r="492" spans="1:6" s="450" customFormat="1" ht="22.5">
      <c r="A492" s="400" t="s">
        <v>586</v>
      </c>
      <c r="B492" s="400" t="s">
        <v>524</v>
      </c>
      <c r="C492" s="400"/>
      <c r="D492" s="401" t="s">
        <v>525</v>
      </c>
      <c r="E492" s="402">
        <v>3540.6</v>
      </c>
      <c r="F492" s="402">
        <v>3540.6</v>
      </c>
    </row>
    <row r="493" spans="1:6" s="450" customFormat="1" ht="11.25">
      <c r="A493" s="403" t="s">
        <v>586</v>
      </c>
      <c r="B493" s="403" t="s">
        <v>588</v>
      </c>
      <c r="C493" s="403"/>
      <c r="D493" s="404" t="s">
        <v>589</v>
      </c>
      <c r="E493" s="405">
        <v>3540.6</v>
      </c>
      <c r="F493" s="405">
        <v>3540.6</v>
      </c>
    </row>
    <row r="494" spans="1:6" s="450" customFormat="1" ht="11.25">
      <c r="A494" s="406" t="s">
        <v>586</v>
      </c>
      <c r="B494" s="406" t="s">
        <v>588</v>
      </c>
      <c r="C494" s="406" t="s">
        <v>554</v>
      </c>
      <c r="D494" s="407" t="s">
        <v>590</v>
      </c>
      <c r="E494" s="408">
        <v>263.3</v>
      </c>
      <c r="F494" s="408">
        <v>263.3</v>
      </c>
    </row>
    <row r="495" spans="1:6" s="450" customFormat="1" ht="11.25">
      <c r="A495" s="406" t="s">
        <v>586</v>
      </c>
      <c r="B495" s="406" t="s">
        <v>588</v>
      </c>
      <c r="C495" s="406" t="s">
        <v>584</v>
      </c>
      <c r="D495" s="407" t="s">
        <v>585</v>
      </c>
      <c r="E495" s="408">
        <v>263.3</v>
      </c>
      <c r="F495" s="408">
        <v>263.3</v>
      </c>
    </row>
    <row r="496" spans="1:6" s="450" customFormat="1" ht="22.5">
      <c r="A496" s="406" t="s">
        <v>586</v>
      </c>
      <c r="B496" s="406" t="s">
        <v>588</v>
      </c>
      <c r="C496" s="406" t="s">
        <v>315</v>
      </c>
      <c r="D496" s="407" t="s">
        <v>316</v>
      </c>
      <c r="E496" s="408">
        <v>3277.3</v>
      </c>
      <c r="F496" s="408">
        <v>3277.3</v>
      </c>
    </row>
    <row r="497" spans="1:6" s="450" customFormat="1" ht="11.25">
      <c r="A497" s="406" t="s">
        <v>586</v>
      </c>
      <c r="B497" s="406" t="s">
        <v>588</v>
      </c>
      <c r="C497" s="406" t="s">
        <v>228</v>
      </c>
      <c r="D497" s="407" t="s">
        <v>320</v>
      </c>
      <c r="E497" s="408">
        <v>3277.3</v>
      </c>
      <c r="F497" s="408">
        <v>3277.3</v>
      </c>
    </row>
    <row r="498" spans="1:6" s="450" customFormat="1" ht="22.5">
      <c r="A498" s="400" t="s">
        <v>586</v>
      </c>
      <c r="B498" s="400" t="s">
        <v>311</v>
      </c>
      <c r="C498" s="400"/>
      <c r="D498" s="401" t="s">
        <v>312</v>
      </c>
      <c r="E498" s="402">
        <v>242.7</v>
      </c>
      <c r="F498" s="402">
        <v>242.7</v>
      </c>
    </row>
    <row r="499" spans="1:6" s="450" customFormat="1" ht="38.25" customHeight="1">
      <c r="A499" s="403" t="s">
        <v>586</v>
      </c>
      <c r="B499" s="403" t="s">
        <v>591</v>
      </c>
      <c r="C499" s="403"/>
      <c r="D499" s="404" t="s">
        <v>592</v>
      </c>
      <c r="E499" s="405">
        <v>13.2</v>
      </c>
      <c r="F499" s="405">
        <v>13.2</v>
      </c>
    </row>
    <row r="500" spans="1:6" s="450" customFormat="1" ht="22.5">
      <c r="A500" s="406" t="s">
        <v>586</v>
      </c>
      <c r="B500" s="406" t="s">
        <v>591</v>
      </c>
      <c r="C500" s="406" t="s">
        <v>315</v>
      </c>
      <c r="D500" s="407" t="s">
        <v>316</v>
      </c>
      <c r="E500" s="408">
        <v>13.2</v>
      </c>
      <c r="F500" s="408">
        <v>13.2</v>
      </c>
    </row>
    <row r="501" spans="1:6" s="450" customFormat="1" ht="11.25">
      <c r="A501" s="406" t="s">
        <v>586</v>
      </c>
      <c r="B501" s="406" t="s">
        <v>591</v>
      </c>
      <c r="C501" s="406" t="s">
        <v>228</v>
      </c>
      <c r="D501" s="407" t="s">
        <v>320</v>
      </c>
      <c r="E501" s="408">
        <v>13.2</v>
      </c>
      <c r="F501" s="408">
        <v>13.2</v>
      </c>
    </row>
    <row r="502" spans="1:6" s="450" customFormat="1" ht="11.25">
      <c r="A502" s="403" t="s">
        <v>586</v>
      </c>
      <c r="B502" s="403" t="s">
        <v>593</v>
      </c>
      <c r="C502" s="403"/>
      <c r="D502" s="404" t="s">
        <v>589</v>
      </c>
      <c r="E502" s="405">
        <v>229.5</v>
      </c>
      <c r="F502" s="405">
        <v>229.5</v>
      </c>
    </row>
    <row r="503" spans="1:6" s="439" customFormat="1" ht="22.5">
      <c r="A503" s="406" t="s">
        <v>586</v>
      </c>
      <c r="B503" s="406" t="s">
        <v>593</v>
      </c>
      <c r="C503" s="406" t="s">
        <v>315</v>
      </c>
      <c r="D503" s="407" t="s">
        <v>316</v>
      </c>
      <c r="E503" s="408">
        <v>229.5</v>
      </c>
      <c r="F503" s="408">
        <v>229.5</v>
      </c>
    </row>
    <row r="504" spans="1:6" s="439" customFormat="1" ht="11.25">
      <c r="A504" s="406" t="s">
        <v>586</v>
      </c>
      <c r="B504" s="406" t="s">
        <v>593</v>
      </c>
      <c r="C504" s="406" t="s">
        <v>228</v>
      </c>
      <c r="D504" s="407" t="s">
        <v>320</v>
      </c>
      <c r="E504" s="408">
        <v>229.5</v>
      </c>
      <c r="F504" s="408">
        <v>229.5</v>
      </c>
    </row>
    <row r="505" spans="1:6" s="450" customFormat="1" ht="22.5">
      <c r="A505" s="400" t="s">
        <v>586</v>
      </c>
      <c r="B505" s="400" t="s">
        <v>321</v>
      </c>
      <c r="C505" s="400"/>
      <c r="D505" s="401" t="s">
        <v>322</v>
      </c>
      <c r="E505" s="402">
        <v>717.5</v>
      </c>
      <c r="F505" s="402">
        <v>717.5</v>
      </c>
    </row>
    <row r="506" spans="1:6" s="450" customFormat="1" ht="11.25">
      <c r="A506" s="403" t="s">
        <v>586</v>
      </c>
      <c r="B506" s="403" t="s">
        <v>594</v>
      </c>
      <c r="C506" s="403"/>
      <c r="D506" s="404" t="s">
        <v>595</v>
      </c>
      <c r="E506" s="405">
        <v>717.5</v>
      </c>
      <c r="F506" s="405">
        <v>717.5</v>
      </c>
    </row>
    <row r="507" spans="1:6" s="450" customFormat="1" ht="11.25">
      <c r="A507" s="406" t="s">
        <v>586</v>
      </c>
      <c r="B507" s="406" t="s">
        <v>594</v>
      </c>
      <c r="C507" s="406" t="s">
        <v>554</v>
      </c>
      <c r="D507" s="429" t="s">
        <v>555</v>
      </c>
      <c r="E507" s="408">
        <v>717.5</v>
      </c>
      <c r="F507" s="408">
        <v>717.5</v>
      </c>
    </row>
    <row r="508" spans="1:6" s="450" customFormat="1" ht="11.25">
      <c r="A508" s="406" t="s">
        <v>586</v>
      </c>
      <c r="B508" s="406" t="s">
        <v>594</v>
      </c>
      <c r="C508" s="406" t="s">
        <v>584</v>
      </c>
      <c r="D508" s="429" t="s">
        <v>585</v>
      </c>
      <c r="E508" s="408">
        <v>717.5</v>
      </c>
      <c r="F508" s="408">
        <v>717.5</v>
      </c>
    </row>
    <row r="509" spans="1:6" ht="22.5">
      <c r="A509" s="400" t="s">
        <v>586</v>
      </c>
      <c r="B509" s="400" t="s">
        <v>354</v>
      </c>
      <c r="C509" s="400"/>
      <c r="D509" s="401" t="s">
        <v>355</v>
      </c>
      <c r="E509" s="402">
        <v>109204</v>
      </c>
      <c r="F509" s="402">
        <v>109204</v>
      </c>
    </row>
    <row r="510" spans="1:6" s="450" customFormat="1" ht="11.25">
      <c r="A510" s="403" t="s">
        <v>586</v>
      </c>
      <c r="B510" s="403" t="s">
        <v>596</v>
      </c>
      <c r="C510" s="403"/>
      <c r="D510" s="404" t="s">
        <v>597</v>
      </c>
      <c r="E510" s="405">
        <v>109204</v>
      </c>
      <c r="F510" s="405">
        <v>109204</v>
      </c>
    </row>
    <row r="511" spans="1:6" s="450" customFormat="1" ht="11.25">
      <c r="A511" s="406" t="s">
        <v>586</v>
      </c>
      <c r="B511" s="406" t="s">
        <v>596</v>
      </c>
      <c r="C511" s="406" t="s">
        <v>554</v>
      </c>
      <c r="D511" s="407" t="s">
        <v>555</v>
      </c>
      <c r="E511" s="408">
        <v>109204</v>
      </c>
      <c r="F511" s="408">
        <v>109204</v>
      </c>
    </row>
    <row r="512" spans="1:6" s="476" customFormat="1" ht="11.25">
      <c r="A512" s="406" t="s">
        <v>586</v>
      </c>
      <c r="B512" s="406" t="s">
        <v>596</v>
      </c>
      <c r="C512" s="406" t="s">
        <v>556</v>
      </c>
      <c r="D512" s="407" t="s">
        <v>557</v>
      </c>
      <c r="E512" s="408">
        <v>109204</v>
      </c>
      <c r="F512" s="408">
        <v>109204</v>
      </c>
    </row>
    <row r="513" spans="1:6" s="476" customFormat="1" ht="22.5">
      <c r="A513" s="400" t="s">
        <v>586</v>
      </c>
      <c r="B513" s="400" t="s">
        <v>598</v>
      </c>
      <c r="C513" s="400"/>
      <c r="D513" s="401" t="s">
        <v>599</v>
      </c>
      <c r="E513" s="402">
        <v>900</v>
      </c>
      <c r="F513" s="402">
        <v>900</v>
      </c>
    </row>
    <row r="514" spans="1:6" s="476" customFormat="1" ht="11.25">
      <c r="A514" s="403" t="s">
        <v>586</v>
      </c>
      <c r="B514" s="403" t="s">
        <v>600</v>
      </c>
      <c r="C514" s="403"/>
      <c r="D514" s="404" t="s">
        <v>601</v>
      </c>
      <c r="E514" s="405">
        <v>900</v>
      </c>
      <c r="F514" s="405">
        <v>900</v>
      </c>
    </row>
    <row r="515" spans="1:6" s="476" customFormat="1" ht="11.25">
      <c r="A515" s="406" t="s">
        <v>586</v>
      </c>
      <c r="B515" s="406" t="s">
        <v>600</v>
      </c>
      <c r="C515" s="406" t="s">
        <v>554</v>
      </c>
      <c r="D515" s="407" t="s">
        <v>555</v>
      </c>
      <c r="E515" s="408">
        <v>900</v>
      </c>
      <c r="F515" s="408">
        <v>900</v>
      </c>
    </row>
    <row r="516" spans="1:6" s="476" customFormat="1" ht="11.25">
      <c r="A516" s="406" t="s">
        <v>586</v>
      </c>
      <c r="B516" s="406" t="s">
        <v>600</v>
      </c>
      <c r="C516" s="406" t="s">
        <v>584</v>
      </c>
      <c r="D516" s="407" t="s">
        <v>602</v>
      </c>
      <c r="E516" s="408">
        <v>900</v>
      </c>
      <c r="F516" s="408">
        <v>900</v>
      </c>
    </row>
    <row r="517" spans="1:6" s="478" customFormat="1" ht="22.5">
      <c r="A517" s="400" t="s">
        <v>586</v>
      </c>
      <c r="B517" s="400" t="s">
        <v>415</v>
      </c>
      <c r="C517" s="400"/>
      <c r="D517" s="401" t="s">
        <v>416</v>
      </c>
      <c r="E517" s="402">
        <v>749.4</v>
      </c>
      <c r="F517" s="402">
        <v>749.4</v>
      </c>
    </row>
    <row r="518" spans="1:6" s="478" customFormat="1" ht="22.5">
      <c r="A518" s="403" t="s">
        <v>586</v>
      </c>
      <c r="B518" s="403" t="s">
        <v>603</v>
      </c>
      <c r="C518" s="403"/>
      <c r="D518" s="404" t="s">
        <v>604</v>
      </c>
      <c r="E518" s="405">
        <v>749.4</v>
      </c>
      <c r="F518" s="405">
        <v>749.4</v>
      </c>
    </row>
    <row r="519" spans="1:6" s="439" customFormat="1" ht="11.25">
      <c r="A519" s="406" t="s">
        <v>586</v>
      </c>
      <c r="B519" s="406" t="s">
        <v>603</v>
      </c>
      <c r="C519" s="406" t="s">
        <v>554</v>
      </c>
      <c r="D519" s="407" t="s">
        <v>555</v>
      </c>
      <c r="E519" s="408">
        <v>749.4</v>
      </c>
      <c r="F519" s="408">
        <v>749.4</v>
      </c>
    </row>
    <row r="520" spans="1:6" s="439" customFormat="1" ht="11.25">
      <c r="A520" s="406" t="s">
        <v>586</v>
      </c>
      <c r="B520" s="406" t="s">
        <v>603</v>
      </c>
      <c r="C520" s="406" t="s">
        <v>556</v>
      </c>
      <c r="D520" s="407" t="s">
        <v>557</v>
      </c>
      <c r="E520" s="408">
        <v>749.4</v>
      </c>
      <c r="F520" s="408">
        <v>749.4</v>
      </c>
    </row>
    <row r="521" spans="1:6" s="450" customFormat="1" ht="10.5">
      <c r="A521" s="397" t="s">
        <v>605</v>
      </c>
      <c r="B521" s="479"/>
      <c r="C521" s="479"/>
      <c r="D521" s="436" t="s">
        <v>606</v>
      </c>
      <c r="E521" s="399">
        <v>37645.3</v>
      </c>
      <c r="F521" s="399">
        <v>40006.6</v>
      </c>
    </row>
    <row r="522" spans="1:6" s="450" customFormat="1" ht="22.5">
      <c r="A522" s="400" t="s">
        <v>605</v>
      </c>
      <c r="B522" s="400" t="s">
        <v>524</v>
      </c>
      <c r="C522" s="400"/>
      <c r="D522" s="401" t="s">
        <v>525</v>
      </c>
      <c r="E522" s="402">
        <v>32523.7</v>
      </c>
      <c r="F522" s="402">
        <v>34823.1</v>
      </c>
    </row>
    <row r="523" spans="1:6" s="450" customFormat="1" ht="33.75">
      <c r="A523" s="403" t="s">
        <v>605</v>
      </c>
      <c r="B523" s="403" t="s">
        <v>607</v>
      </c>
      <c r="C523" s="403"/>
      <c r="D523" s="420" t="s">
        <v>608</v>
      </c>
      <c r="E523" s="405">
        <v>32523.7</v>
      </c>
      <c r="F523" s="405">
        <v>34823.1</v>
      </c>
    </row>
    <row r="524" spans="1:6" s="450" customFormat="1" ht="11.25">
      <c r="A524" s="406" t="s">
        <v>605</v>
      </c>
      <c r="B524" s="406" t="s">
        <v>607</v>
      </c>
      <c r="C524" s="406" t="s">
        <v>554</v>
      </c>
      <c r="D524" s="421" t="s">
        <v>590</v>
      </c>
      <c r="E524" s="408">
        <v>32523.7</v>
      </c>
      <c r="F524" s="408">
        <v>34823.1</v>
      </c>
    </row>
    <row r="525" spans="1:6" s="450" customFormat="1" ht="11.25">
      <c r="A525" s="406" t="s">
        <v>605</v>
      </c>
      <c r="B525" s="406" t="s">
        <v>607</v>
      </c>
      <c r="C525" s="406" t="s">
        <v>584</v>
      </c>
      <c r="D525" s="421" t="s">
        <v>585</v>
      </c>
      <c r="E525" s="408">
        <v>32523.7</v>
      </c>
      <c r="F525" s="408">
        <v>34823.1</v>
      </c>
    </row>
    <row r="526" spans="1:6" s="439" customFormat="1" ht="22.5">
      <c r="A526" s="400" t="s">
        <v>605</v>
      </c>
      <c r="B526" s="400" t="s">
        <v>321</v>
      </c>
      <c r="C526" s="400"/>
      <c r="D526" s="401" t="s">
        <v>322</v>
      </c>
      <c r="E526" s="402">
        <v>5121.6</v>
      </c>
      <c r="F526" s="402">
        <v>5183.5</v>
      </c>
    </row>
    <row r="527" spans="1:6" s="439" customFormat="1" ht="26.25" customHeight="1">
      <c r="A527" s="403" t="s">
        <v>605</v>
      </c>
      <c r="B527" s="403" t="s">
        <v>609</v>
      </c>
      <c r="C527" s="403"/>
      <c r="D527" s="404" t="s">
        <v>610</v>
      </c>
      <c r="E527" s="405">
        <v>1237.1</v>
      </c>
      <c r="F527" s="405">
        <v>1299</v>
      </c>
    </row>
    <row r="528" spans="1:6" s="439" customFormat="1" ht="11.25">
      <c r="A528" s="406" t="s">
        <v>605</v>
      </c>
      <c r="B528" s="406" t="s">
        <v>609</v>
      </c>
      <c r="C528" s="406" t="s">
        <v>266</v>
      </c>
      <c r="D528" s="407" t="s">
        <v>267</v>
      </c>
      <c r="E528" s="408">
        <v>1237.1</v>
      </c>
      <c r="F528" s="408">
        <v>1299</v>
      </c>
    </row>
    <row r="529" spans="1:6" s="439" customFormat="1" ht="11.25">
      <c r="A529" s="406" t="s">
        <v>605</v>
      </c>
      <c r="B529" s="406" t="s">
        <v>609</v>
      </c>
      <c r="C529" s="406" t="s">
        <v>270</v>
      </c>
      <c r="D529" s="407" t="s">
        <v>271</v>
      </c>
      <c r="E529" s="408">
        <v>1237.1</v>
      </c>
      <c r="F529" s="408">
        <v>1299</v>
      </c>
    </row>
    <row r="530" spans="1:6" s="439" customFormat="1" ht="22.5" customHeight="1">
      <c r="A530" s="403" t="s">
        <v>605</v>
      </c>
      <c r="B530" s="403" t="s">
        <v>611</v>
      </c>
      <c r="C530" s="403"/>
      <c r="D530" s="404" t="s">
        <v>610</v>
      </c>
      <c r="E530" s="405">
        <v>3884.5</v>
      </c>
      <c r="F530" s="405">
        <v>3884.5</v>
      </c>
    </row>
    <row r="531" spans="1:6" s="439" customFormat="1" ht="11.25">
      <c r="A531" s="409" t="s">
        <v>605</v>
      </c>
      <c r="B531" s="409" t="s">
        <v>611</v>
      </c>
      <c r="C531" s="409" t="s">
        <v>266</v>
      </c>
      <c r="D531" s="407" t="s">
        <v>267</v>
      </c>
      <c r="E531" s="408">
        <v>3884.5</v>
      </c>
      <c r="F531" s="408">
        <v>3884.5</v>
      </c>
    </row>
    <row r="532" spans="1:6" s="439" customFormat="1" ht="11.25">
      <c r="A532" s="409" t="s">
        <v>605</v>
      </c>
      <c r="B532" s="409" t="s">
        <v>611</v>
      </c>
      <c r="C532" s="409" t="s">
        <v>270</v>
      </c>
      <c r="D532" s="407" t="s">
        <v>271</v>
      </c>
      <c r="E532" s="408">
        <v>3884.5</v>
      </c>
      <c r="F532" s="408">
        <v>3884.5</v>
      </c>
    </row>
    <row r="533" spans="1:6" s="450" customFormat="1" ht="10.5">
      <c r="A533" s="397" t="s">
        <v>612</v>
      </c>
      <c r="B533" s="397"/>
      <c r="C533" s="397"/>
      <c r="D533" s="436" t="s">
        <v>613</v>
      </c>
      <c r="E533" s="399">
        <v>1526.4</v>
      </c>
      <c r="F533" s="399">
        <v>1709</v>
      </c>
    </row>
    <row r="534" spans="1:6" ht="22.5">
      <c r="A534" s="400" t="s">
        <v>612</v>
      </c>
      <c r="B534" s="400" t="s">
        <v>321</v>
      </c>
      <c r="C534" s="400"/>
      <c r="D534" s="401" t="s">
        <v>322</v>
      </c>
      <c r="E534" s="402">
        <v>228.2</v>
      </c>
      <c r="F534" s="402">
        <v>410.8</v>
      </c>
    </row>
    <row r="535" spans="1:6" s="412" customFormat="1" ht="22.5">
      <c r="A535" s="403" t="s">
        <v>612</v>
      </c>
      <c r="B535" s="403" t="s">
        <v>321</v>
      </c>
      <c r="C535" s="403"/>
      <c r="D535" s="404" t="s">
        <v>614</v>
      </c>
      <c r="E535" s="405">
        <v>228.2</v>
      </c>
      <c r="F535" s="405">
        <v>410.8</v>
      </c>
    </row>
    <row r="536" spans="1:6" s="412" customFormat="1" ht="11.25">
      <c r="A536" s="406" t="s">
        <v>612</v>
      </c>
      <c r="B536" s="406" t="s">
        <v>615</v>
      </c>
      <c r="C536" s="406" t="s">
        <v>554</v>
      </c>
      <c r="D536" s="407" t="s">
        <v>590</v>
      </c>
      <c r="E536" s="408">
        <v>228.2</v>
      </c>
      <c r="F536" s="408">
        <v>410.8</v>
      </c>
    </row>
    <row r="537" spans="1:6" ht="11.25">
      <c r="A537" s="406" t="s">
        <v>612</v>
      </c>
      <c r="B537" s="406" t="s">
        <v>615</v>
      </c>
      <c r="C537" s="406" t="s">
        <v>556</v>
      </c>
      <c r="D537" s="407" t="s">
        <v>557</v>
      </c>
      <c r="E537" s="408">
        <v>228.2</v>
      </c>
      <c r="F537" s="408">
        <v>410.8</v>
      </c>
    </row>
    <row r="538" spans="1:6" ht="22.5">
      <c r="A538" s="400" t="s">
        <v>612</v>
      </c>
      <c r="B538" s="400" t="s">
        <v>327</v>
      </c>
      <c r="C538" s="400"/>
      <c r="D538" s="401" t="s">
        <v>328</v>
      </c>
      <c r="E538" s="402">
        <v>1298.2</v>
      </c>
      <c r="F538" s="402">
        <v>1298.2</v>
      </c>
    </row>
    <row r="539" spans="1:6" ht="11.25">
      <c r="A539" s="403" t="s">
        <v>612</v>
      </c>
      <c r="B539" s="403" t="s">
        <v>329</v>
      </c>
      <c r="C539" s="403"/>
      <c r="D539" s="404" t="s">
        <v>330</v>
      </c>
      <c r="E539" s="405">
        <v>937.4</v>
      </c>
      <c r="F539" s="405">
        <v>937.4</v>
      </c>
    </row>
    <row r="540" spans="1:6" ht="21.75" customHeight="1">
      <c r="A540" s="406" t="s">
        <v>612</v>
      </c>
      <c r="B540" s="406" t="s">
        <v>329</v>
      </c>
      <c r="C540" s="406" t="s">
        <v>315</v>
      </c>
      <c r="D540" s="407" t="s">
        <v>316</v>
      </c>
      <c r="E540" s="408">
        <v>937.4</v>
      </c>
      <c r="F540" s="408">
        <v>937.4</v>
      </c>
    </row>
    <row r="541" spans="1:6" ht="22.5">
      <c r="A541" s="406" t="s">
        <v>612</v>
      </c>
      <c r="B541" s="406" t="s">
        <v>329</v>
      </c>
      <c r="C541" s="406" t="s">
        <v>510</v>
      </c>
      <c r="D541" s="407" t="s">
        <v>511</v>
      </c>
      <c r="E541" s="408">
        <v>937.4</v>
      </c>
      <c r="F541" s="408">
        <v>937.4</v>
      </c>
    </row>
    <row r="542" spans="1:6" ht="11.25">
      <c r="A542" s="403" t="s">
        <v>612</v>
      </c>
      <c r="B542" s="403" t="s">
        <v>331</v>
      </c>
      <c r="C542" s="403"/>
      <c r="D542" s="404" t="s">
        <v>332</v>
      </c>
      <c r="E542" s="405">
        <v>80.8</v>
      </c>
      <c r="F542" s="405">
        <v>80.8</v>
      </c>
    </row>
    <row r="543" spans="1:6" ht="11.25">
      <c r="A543" s="406" t="s">
        <v>612</v>
      </c>
      <c r="B543" s="406" t="s">
        <v>331</v>
      </c>
      <c r="C543" s="406" t="s">
        <v>266</v>
      </c>
      <c r="D543" s="407" t="s">
        <v>267</v>
      </c>
      <c r="E543" s="408">
        <v>80.8</v>
      </c>
      <c r="F543" s="408">
        <v>80.8</v>
      </c>
    </row>
    <row r="544" spans="1:6" ht="11.25">
      <c r="A544" s="406" t="s">
        <v>612</v>
      </c>
      <c r="B544" s="406" t="s">
        <v>331</v>
      </c>
      <c r="C544" s="406" t="s">
        <v>270</v>
      </c>
      <c r="D544" s="407" t="s">
        <v>271</v>
      </c>
      <c r="E544" s="408">
        <v>80.8</v>
      </c>
      <c r="F544" s="408">
        <v>80.8</v>
      </c>
    </row>
    <row r="545" spans="1:6" ht="11.25">
      <c r="A545" s="403" t="s">
        <v>612</v>
      </c>
      <c r="B545" s="403" t="s">
        <v>616</v>
      </c>
      <c r="C545" s="403"/>
      <c r="D545" s="420" t="s">
        <v>617</v>
      </c>
      <c r="E545" s="405">
        <v>260</v>
      </c>
      <c r="F545" s="405">
        <v>260</v>
      </c>
    </row>
    <row r="546" spans="1:6" ht="11.25">
      <c r="A546" s="406" t="s">
        <v>612</v>
      </c>
      <c r="B546" s="406" t="s">
        <v>616</v>
      </c>
      <c r="C546" s="406" t="s">
        <v>554</v>
      </c>
      <c r="D546" s="421" t="s">
        <v>590</v>
      </c>
      <c r="E546" s="408">
        <v>260</v>
      </c>
      <c r="F546" s="408">
        <v>260</v>
      </c>
    </row>
    <row r="547" spans="1:6" ht="11.25">
      <c r="A547" s="406" t="s">
        <v>612</v>
      </c>
      <c r="B547" s="406" t="s">
        <v>616</v>
      </c>
      <c r="C547" s="406" t="s">
        <v>618</v>
      </c>
      <c r="D547" s="421" t="s">
        <v>619</v>
      </c>
      <c r="E547" s="408">
        <v>260</v>
      </c>
      <c r="F547" s="408">
        <v>260</v>
      </c>
    </row>
    <row r="548" spans="1:6" ht="11.25">
      <c r="A548" s="403" t="s">
        <v>612</v>
      </c>
      <c r="B548" s="403" t="s">
        <v>620</v>
      </c>
      <c r="C548" s="403"/>
      <c r="D548" s="420" t="s">
        <v>621</v>
      </c>
      <c r="E548" s="405">
        <v>20</v>
      </c>
      <c r="F548" s="405">
        <v>20</v>
      </c>
    </row>
    <row r="549" spans="1:6" ht="11.25">
      <c r="A549" s="406" t="s">
        <v>612</v>
      </c>
      <c r="B549" s="406" t="s">
        <v>620</v>
      </c>
      <c r="C549" s="406" t="s">
        <v>554</v>
      </c>
      <c r="D549" s="421" t="s">
        <v>590</v>
      </c>
      <c r="E549" s="408">
        <v>20</v>
      </c>
      <c r="F549" s="408">
        <v>20</v>
      </c>
    </row>
    <row r="550" spans="1:6" ht="11.25">
      <c r="A550" s="406" t="s">
        <v>612</v>
      </c>
      <c r="B550" s="406" t="s">
        <v>620</v>
      </c>
      <c r="C550" s="406" t="s">
        <v>618</v>
      </c>
      <c r="D550" s="421" t="s">
        <v>619</v>
      </c>
      <c r="E550" s="408">
        <v>20</v>
      </c>
      <c r="F550" s="408">
        <v>20</v>
      </c>
    </row>
    <row r="551" spans="1:6" s="450" customFormat="1" ht="10.5">
      <c r="A551" s="432" t="s">
        <v>172</v>
      </c>
      <c r="B551" s="432"/>
      <c r="C551" s="432"/>
      <c r="D551" s="449" t="s">
        <v>622</v>
      </c>
      <c r="E551" s="434">
        <v>12116.9</v>
      </c>
      <c r="F551" s="434">
        <v>12555.7</v>
      </c>
    </row>
    <row r="552" spans="1:6" s="450" customFormat="1" ht="10.5">
      <c r="A552" s="397" t="s">
        <v>623</v>
      </c>
      <c r="B552" s="397"/>
      <c r="C552" s="397"/>
      <c r="D552" s="436" t="s">
        <v>624</v>
      </c>
      <c r="E552" s="399">
        <v>12116.9</v>
      </c>
      <c r="F552" s="399">
        <v>12555.7</v>
      </c>
    </row>
    <row r="553" spans="1:6" s="450" customFormat="1" ht="22.5">
      <c r="A553" s="400" t="s">
        <v>623</v>
      </c>
      <c r="B553" s="400" t="s">
        <v>543</v>
      </c>
      <c r="C553" s="400"/>
      <c r="D553" s="401" t="s">
        <v>544</v>
      </c>
      <c r="E553" s="402">
        <v>12052.9</v>
      </c>
      <c r="F553" s="402">
        <v>12491.7</v>
      </c>
    </row>
    <row r="554" spans="1:6" s="450" customFormat="1" ht="11.25">
      <c r="A554" s="403" t="s">
        <v>623</v>
      </c>
      <c r="B554" s="403" t="s">
        <v>545</v>
      </c>
      <c r="C554" s="403"/>
      <c r="D554" s="404" t="s">
        <v>314</v>
      </c>
      <c r="E554" s="405">
        <v>9060.6</v>
      </c>
      <c r="F554" s="405">
        <v>9499.4</v>
      </c>
    </row>
    <row r="555" spans="1:6" s="450" customFormat="1" ht="20.25" customHeight="1">
      <c r="A555" s="406" t="s">
        <v>623</v>
      </c>
      <c r="B555" s="406" t="s">
        <v>545</v>
      </c>
      <c r="C555" s="406" t="s">
        <v>315</v>
      </c>
      <c r="D555" s="407" t="s">
        <v>316</v>
      </c>
      <c r="E555" s="408">
        <v>9060.6</v>
      </c>
      <c r="F555" s="408">
        <v>9499.4</v>
      </c>
    </row>
    <row r="556" spans="1:6" s="450" customFormat="1" ht="11.25">
      <c r="A556" s="406" t="s">
        <v>623</v>
      </c>
      <c r="B556" s="406" t="s">
        <v>545</v>
      </c>
      <c r="C556" s="406" t="s">
        <v>228</v>
      </c>
      <c r="D556" s="407" t="s">
        <v>320</v>
      </c>
      <c r="E556" s="408">
        <v>9060.6</v>
      </c>
      <c r="F556" s="408">
        <v>9499.4</v>
      </c>
    </row>
    <row r="557" spans="1:6" s="450" customFormat="1" ht="11.25">
      <c r="A557" s="403" t="s">
        <v>623</v>
      </c>
      <c r="B557" s="403" t="s">
        <v>546</v>
      </c>
      <c r="C557" s="403"/>
      <c r="D557" s="404" t="s">
        <v>319</v>
      </c>
      <c r="E557" s="405">
        <v>1662.3</v>
      </c>
      <c r="F557" s="405">
        <v>1662.3</v>
      </c>
    </row>
    <row r="558" spans="1:6" s="450" customFormat="1" ht="23.25" customHeight="1">
      <c r="A558" s="406" t="s">
        <v>623</v>
      </c>
      <c r="B558" s="406" t="s">
        <v>546</v>
      </c>
      <c r="C558" s="406" t="s">
        <v>315</v>
      </c>
      <c r="D558" s="407" t="s">
        <v>316</v>
      </c>
      <c r="E558" s="408">
        <v>1662.3</v>
      </c>
      <c r="F558" s="408">
        <v>1662.3</v>
      </c>
    </row>
    <row r="559" spans="1:6" s="450" customFormat="1" ht="11.25">
      <c r="A559" s="406" t="s">
        <v>623</v>
      </c>
      <c r="B559" s="406" t="s">
        <v>546</v>
      </c>
      <c r="C559" s="406" t="s">
        <v>228</v>
      </c>
      <c r="D559" s="407" t="s">
        <v>320</v>
      </c>
      <c r="E559" s="408">
        <v>1662.3</v>
      </c>
      <c r="F559" s="408">
        <v>1662.3</v>
      </c>
    </row>
    <row r="560" spans="1:6" s="480" customFormat="1" ht="11.25">
      <c r="A560" s="403" t="s">
        <v>623</v>
      </c>
      <c r="B560" s="403" t="s">
        <v>547</v>
      </c>
      <c r="C560" s="403"/>
      <c r="D560" s="404" t="s">
        <v>548</v>
      </c>
      <c r="E560" s="405">
        <v>1330</v>
      </c>
      <c r="F560" s="405">
        <v>1330</v>
      </c>
    </row>
    <row r="561" spans="1:6" s="480" customFormat="1" ht="27" customHeight="1">
      <c r="A561" s="422" t="s">
        <v>623</v>
      </c>
      <c r="B561" s="422" t="s">
        <v>547</v>
      </c>
      <c r="C561" s="422" t="s">
        <v>315</v>
      </c>
      <c r="D561" s="423" t="s">
        <v>316</v>
      </c>
      <c r="E561" s="424">
        <v>1330</v>
      </c>
      <c r="F561" s="424">
        <v>1330</v>
      </c>
    </row>
    <row r="562" spans="1:6" s="480" customFormat="1" ht="11.25">
      <c r="A562" s="422" t="s">
        <v>623</v>
      </c>
      <c r="B562" s="422" t="s">
        <v>547</v>
      </c>
      <c r="C562" s="422" t="s">
        <v>228</v>
      </c>
      <c r="D562" s="423" t="s">
        <v>320</v>
      </c>
      <c r="E562" s="424">
        <v>1330</v>
      </c>
      <c r="F562" s="424">
        <v>1330</v>
      </c>
    </row>
    <row r="563" spans="1:6" s="480" customFormat="1" ht="22.5">
      <c r="A563" s="400" t="s">
        <v>623</v>
      </c>
      <c r="B563" s="400" t="s">
        <v>478</v>
      </c>
      <c r="C563" s="400"/>
      <c r="D563" s="401" t="s">
        <v>479</v>
      </c>
      <c r="E563" s="402">
        <v>64</v>
      </c>
      <c r="F563" s="402">
        <v>64</v>
      </c>
    </row>
    <row r="564" spans="1:6" s="480" customFormat="1" ht="11.25">
      <c r="A564" s="403" t="s">
        <v>623</v>
      </c>
      <c r="B564" s="403" t="s">
        <v>532</v>
      </c>
      <c r="C564" s="403"/>
      <c r="D564" s="404" t="s">
        <v>533</v>
      </c>
      <c r="E564" s="405">
        <v>64</v>
      </c>
      <c r="F564" s="405">
        <v>64</v>
      </c>
    </row>
    <row r="565" spans="1:6" s="480" customFormat="1" ht="22.5">
      <c r="A565" s="422" t="s">
        <v>623</v>
      </c>
      <c r="B565" s="422" t="s">
        <v>532</v>
      </c>
      <c r="C565" s="422" t="s">
        <v>315</v>
      </c>
      <c r="D565" s="423" t="s">
        <v>316</v>
      </c>
      <c r="E565" s="424">
        <v>64</v>
      </c>
      <c r="F565" s="424">
        <v>64</v>
      </c>
    </row>
    <row r="566" spans="1:6" s="480" customFormat="1" ht="11.25">
      <c r="A566" s="422" t="s">
        <v>623</v>
      </c>
      <c r="B566" s="422" t="s">
        <v>532</v>
      </c>
      <c r="C566" s="422" t="s">
        <v>228</v>
      </c>
      <c r="D566" s="423" t="s">
        <v>320</v>
      </c>
      <c r="E566" s="424">
        <v>64</v>
      </c>
      <c r="F566" s="424">
        <v>64</v>
      </c>
    </row>
    <row r="567" spans="1:6" s="481" customFormat="1" ht="11.25">
      <c r="A567" s="432" t="s">
        <v>625</v>
      </c>
      <c r="B567" s="432"/>
      <c r="C567" s="432"/>
      <c r="D567" s="449" t="s">
        <v>626</v>
      </c>
      <c r="E567" s="434">
        <v>5710.6</v>
      </c>
      <c r="F567" s="434">
        <v>5710.6</v>
      </c>
    </row>
    <row r="568" spans="1:6" s="481" customFormat="1" ht="11.25">
      <c r="A568" s="397" t="s">
        <v>627</v>
      </c>
      <c r="B568" s="397"/>
      <c r="C568" s="397"/>
      <c r="D568" s="436" t="s">
        <v>628</v>
      </c>
      <c r="E568" s="399">
        <v>5710.6</v>
      </c>
      <c r="F568" s="399">
        <v>5710.6</v>
      </c>
    </row>
    <row r="569" spans="1:6" s="481" customFormat="1" ht="22.5">
      <c r="A569" s="400" t="s">
        <v>627</v>
      </c>
      <c r="B569" s="400" t="s">
        <v>333</v>
      </c>
      <c r="C569" s="400"/>
      <c r="D569" s="401" t="s">
        <v>334</v>
      </c>
      <c r="E569" s="402">
        <v>5710.6</v>
      </c>
      <c r="F569" s="402">
        <v>5710.6</v>
      </c>
    </row>
    <row r="570" spans="1:6" s="481" customFormat="1" ht="11.25">
      <c r="A570" s="403" t="s">
        <v>627</v>
      </c>
      <c r="B570" s="403" t="s">
        <v>0</v>
      </c>
      <c r="C570" s="403"/>
      <c r="D570" s="404" t="s">
        <v>314</v>
      </c>
      <c r="E570" s="405">
        <v>5710.6</v>
      </c>
      <c r="F570" s="405">
        <v>5710.6</v>
      </c>
    </row>
    <row r="571" spans="1:6" s="481" customFormat="1" ht="24.75" customHeight="1">
      <c r="A571" s="406" t="s">
        <v>627</v>
      </c>
      <c r="B571" s="406" t="s">
        <v>0</v>
      </c>
      <c r="C571" s="406" t="s">
        <v>315</v>
      </c>
      <c r="D571" s="407" t="s">
        <v>316</v>
      </c>
      <c r="E571" s="408">
        <v>5710.6</v>
      </c>
      <c r="F571" s="408">
        <v>5710.6</v>
      </c>
    </row>
    <row r="572" spans="1:6" s="481" customFormat="1" ht="18" customHeight="1">
      <c r="A572" s="406" t="s">
        <v>627</v>
      </c>
      <c r="B572" s="406" t="s">
        <v>0</v>
      </c>
      <c r="C572" s="406" t="s">
        <v>541</v>
      </c>
      <c r="D572" s="407" t="s">
        <v>549</v>
      </c>
      <c r="E572" s="408">
        <v>5710.6</v>
      </c>
      <c r="F572" s="408">
        <v>5710.6</v>
      </c>
    </row>
    <row r="573" spans="1:6" s="481" customFormat="1" ht="11.25">
      <c r="A573" s="432" t="s">
        <v>103</v>
      </c>
      <c r="B573" s="432"/>
      <c r="C573" s="432"/>
      <c r="D573" s="449" t="s">
        <v>1</v>
      </c>
      <c r="E573" s="434">
        <v>3491</v>
      </c>
      <c r="F573" s="434">
        <v>3491</v>
      </c>
    </row>
    <row r="574" spans="1:6" s="481" customFormat="1" ht="11.25">
      <c r="A574" s="397" t="s">
        <v>2</v>
      </c>
      <c r="B574" s="397"/>
      <c r="C574" s="397"/>
      <c r="D574" s="436" t="s">
        <v>3</v>
      </c>
      <c r="E574" s="399">
        <v>3491</v>
      </c>
      <c r="F574" s="399">
        <v>3491</v>
      </c>
    </row>
    <row r="575" spans="1:6" s="481" customFormat="1" ht="22.5">
      <c r="A575" s="400" t="s">
        <v>2</v>
      </c>
      <c r="B575" s="400" t="s">
        <v>295</v>
      </c>
      <c r="C575" s="400"/>
      <c r="D575" s="401" t="s">
        <v>296</v>
      </c>
      <c r="E575" s="402">
        <v>3491</v>
      </c>
      <c r="F575" s="402">
        <v>3491</v>
      </c>
    </row>
    <row r="576" spans="1:6" s="481" customFormat="1" ht="11.25">
      <c r="A576" s="403" t="s">
        <v>2</v>
      </c>
      <c r="B576" s="403" t="s">
        <v>4</v>
      </c>
      <c r="C576" s="403"/>
      <c r="D576" s="404" t="s">
        <v>5</v>
      </c>
      <c r="E576" s="405">
        <v>3491</v>
      </c>
      <c r="F576" s="405">
        <v>3491</v>
      </c>
    </row>
    <row r="577" spans="1:6" s="450" customFormat="1" ht="11.25">
      <c r="A577" s="406" t="s">
        <v>2</v>
      </c>
      <c r="B577" s="406" t="s">
        <v>4</v>
      </c>
      <c r="C577" s="406" t="s">
        <v>6</v>
      </c>
      <c r="D577" s="407" t="s">
        <v>7</v>
      </c>
      <c r="E577" s="411">
        <v>3491</v>
      </c>
      <c r="F577" s="411">
        <v>3491</v>
      </c>
    </row>
    <row r="578" spans="1:6" s="476" customFormat="1" ht="11.25">
      <c r="A578" s="406" t="s">
        <v>2</v>
      </c>
      <c r="B578" s="406" t="s">
        <v>4</v>
      </c>
      <c r="C578" s="406" t="s">
        <v>8</v>
      </c>
      <c r="D578" s="407" t="s">
        <v>9</v>
      </c>
      <c r="E578" s="411">
        <v>3491</v>
      </c>
      <c r="F578" s="411">
        <v>3491</v>
      </c>
    </row>
    <row r="579" spans="1:6" s="476" customFormat="1" ht="14.25" customHeight="1">
      <c r="A579" s="482" t="s">
        <v>28</v>
      </c>
      <c r="B579" s="483"/>
      <c r="C579" s="483"/>
      <c r="D579" s="484"/>
      <c r="E579" s="434">
        <v>21798.7</v>
      </c>
      <c r="F579" s="434">
        <v>46291</v>
      </c>
    </row>
    <row r="580" spans="1:6" s="450" customFormat="1" ht="10.5">
      <c r="A580" s="485" t="s">
        <v>10</v>
      </c>
      <c r="B580" s="485"/>
      <c r="C580" s="485"/>
      <c r="D580" s="486"/>
      <c r="E580" s="487">
        <v>1718621</v>
      </c>
      <c r="F580" s="487">
        <v>1870013.8</v>
      </c>
    </row>
    <row r="581" spans="1:6" ht="11.25">
      <c r="A581" s="488"/>
      <c r="B581" s="488"/>
      <c r="C581" s="488"/>
      <c r="D581" s="489"/>
      <c r="E581" s="490"/>
      <c r="F581" s="450"/>
    </row>
    <row r="582" spans="1:5" ht="11.25">
      <c r="A582" s="488"/>
      <c r="B582" s="488"/>
      <c r="C582" s="488"/>
      <c r="D582" s="489"/>
      <c r="E582" s="490"/>
    </row>
    <row r="583" spans="1:5" ht="11.25">
      <c r="A583" s="488"/>
      <c r="B583" s="488"/>
      <c r="C583" s="488"/>
      <c r="D583" s="489"/>
      <c r="E583" s="490"/>
    </row>
    <row r="584" spans="1:5" ht="11.25">
      <c r="A584" s="488"/>
      <c r="B584" s="488"/>
      <c r="C584" s="488"/>
      <c r="D584" s="489"/>
      <c r="E584" s="490"/>
    </row>
    <row r="585" spans="1:5" ht="11.25">
      <c r="A585" s="488"/>
      <c r="B585" s="488"/>
      <c r="C585" s="488"/>
      <c r="D585" s="489"/>
      <c r="E585" s="490"/>
    </row>
    <row r="586" spans="1:5" ht="11.25">
      <c r="A586" s="488"/>
      <c r="B586" s="488"/>
      <c r="C586" s="488"/>
      <c r="D586" s="489"/>
      <c r="E586" s="490"/>
    </row>
    <row r="587" spans="1:5" ht="11.25">
      <c r="A587" s="488"/>
      <c r="B587" s="488"/>
      <c r="C587" s="488"/>
      <c r="D587" s="489"/>
      <c r="E587" s="490"/>
    </row>
    <row r="588" spans="1:5" ht="11.25">
      <c r="A588" s="488"/>
      <c r="B588" s="488"/>
      <c r="C588" s="488"/>
      <c r="D588" s="489"/>
      <c r="E588" s="490"/>
    </row>
    <row r="589" spans="1:5" ht="11.25">
      <c r="A589" s="488"/>
      <c r="B589" s="488"/>
      <c r="C589" s="488"/>
      <c r="D589" s="489"/>
      <c r="E589" s="490"/>
    </row>
    <row r="590" spans="1:5" ht="11.25">
      <c r="A590" s="488"/>
      <c r="B590" s="488"/>
      <c r="C590" s="488"/>
      <c r="D590" s="489"/>
      <c r="E590" s="490"/>
    </row>
    <row r="591" spans="1:5" ht="11.25">
      <c r="A591" s="488"/>
      <c r="B591" s="488"/>
      <c r="C591" s="488"/>
      <c r="D591" s="489"/>
      <c r="E591" s="490"/>
    </row>
    <row r="592" spans="1:3" ht="11.25">
      <c r="A592" s="491"/>
      <c r="B592" s="491"/>
      <c r="C592" s="491"/>
    </row>
  </sheetData>
  <mergeCells count="11">
    <mergeCell ref="A580:D580"/>
    <mergeCell ref="D6:D9"/>
    <mergeCell ref="C6:C9"/>
    <mergeCell ref="B6:B9"/>
    <mergeCell ref="A6:A9"/>
    <mergeCell ref="F6:F9"/>
    <mergeCell ref="A4:F4"/>
    <mergeCell ref="A579:D579"/>
    <mergeCell ref="D1:E1"/>
    <mergeCell ref="D2:E2"/>
    <mergeCell ref="E6:E9"/>
  </mergeCells>
  <printOptions/>
  <pageMargins left="0.7874015748031497" right="0.1968503937007874" top="0.15748031496062992" bottom="0.15748031496062992" header="0.15748031496062992" footer="0.1574803149606299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2"/>
  <sheetViews>
    <sheetView zoomScaleSheetLayoutView="100" workbookViewId="0" topLeftCell="A1">
      <selection activeCell="E34" sqref="E34"/>
    </sheetView>
  </sheetViews>
  <sheetFormatPr defaultColWidth="9.140625" defaultRowHeight="12.75"/>
  <cols>
    <col min="1" max="1" width="3.57421875" style="172" customWidth="1"/>
    <col min="2" max="2" width="6.7109375" style="372" customWidth="1"/>
    <col min="3" max="3" width="7.57421875" style="372" customWidth="1"/>
    <col min="4" max="4" width="4.8515625" style="372" customWidth="1"/>
    <col min="5" max="5" width="58.7109375" style="373" customWidth="1"/>
    <col min="6" max="6" width="15.57421875" style="282" customWidth="1"/>
    <col min="7" max="16384" width="10.8515625" style="182" customWidth="1"/>
  </cols>
  <sheetData>
    <row r="1" spans="2:6" ht="12.75">
      <c r="B1" s="276"/>
      <c r="C1" s="276"/>
      <c r="D1" s="276"/>
      <c r="E1" s="277"/>
      <c r="F1" s="277"/>
    </row>
    <row r="2" spans="2:6" ht="12">
      <c r="B2" s="276"/>
      <c r="C2" s="276"/>
      <c r="D2" s="276"/>
      <c r="E2" s="278"/>
      <c r="F2" s="278"/>
    </row>
    <row r="3" spans="2:6" ht="12">
      <c r="B3" s="276"/>
      <c r="C3" s="276"/>
      <c r="D3" s="276"/>
      <c r="E3" s="279"/>
      <c r="F3" s="279"/>
    </row>
    <row r="4" spans="2:6" ht="31.5" customHeight="1">
      <c r="B4" s="276"/>
      <c r="C4" s="276"/>
      <c r="D4" s="276"/>
      <c r="E4" s="279"/>
      <c r="F4" s="279"/>
    </row>
    <row r="5" spans="2:6" ht="9" customHeight="1">
      <c r="B5" s="276"/>
      <c r="C5" s="276"/>
      <c r="D5" s="276"/>
      <c r="E5" s="277"/>
      <c r="F5" s="277"/>
    </row>
    <row r="6" spans="1:6" ht="12.75" customHeight="1">
      <c r="A6" s="280" t="s">
        <v>11</v>
      </c>
      <c r="B6" s="280"/>
      <c r="C6" s="280"/>
      <c r="D6" s="280"/>
      <c r="E6" s="280"/>
      <c r="F6" s="280"/>
    </row>
    <row r="7" spans="2:5" ht="12.75">
      <c r="B7" s="276"/>
      <c r="C7" s="276"/>
      <c r="D7" s="276"/>
      <c r="E7" s="281"/>
    </row>
    <row r="8" spans="1:6" s="285" customFormat="1" ht="10.5">
      <c r="A8" s="283" t="s">
        <v>12</v>
      </c>
      <c r="B8" s="283" t="s">
        <v>238</v>
      </c>
      <c r="C8" s="283" t="s">
        <v>239</v>
      </c>
      <c r="D8" s="283" t="s">
        <v>240</v>
      </c>
      <c r="E8" s="284" t="s">
        <v>241</v>
      </c>
      <c r="F8" s="131" t="s">
        <v>242</v>
      </c>
    </row>
    <row r="9" spans="1:6" s="285" customFormat="1" ht="10.5">
      <c r="A9" s="286"/>
      <c r="B9" s="286"/>
      <c r="C9" s="286"/>
      <c r="D9" s="286"/>
      <c r="E9" s="287"/>
      <c r="F9" s="135"/>
    </row>
    <row r="10" spans="1:6" s="285" customFormat="1" ht="10.5">
      <c r="A10" s="286"/>
      <c r="B10" s="286"/>
      <c r="C10" s="286"/>
      <c r="D10" s="286"/>
      <c r="E10" s="287"/>
      <c r="F10" s="135"/>
    </row>
    <row r="11" spans="1:6" s="285" customFormat="1" ht="10.5">
      <c r="A11" s="286"/>
      <c r="B11" s="286"/>
      <c r="C11" s="286"/>
      <c r="D11" s="286"/>
      <c r="E11" s="287"/>
      <c r="F11" s="135"/>
    </row>
    <row r="12" spans="1:6" s="285" customFormat="1" ht="30.75" customHeight="1">
      <c r="A12" s="288" t="s">
        <v>13</v>
      </c>
      <c r="B12" s="288"/>
      <c r="C12" s="288"/>
      <c r="D12" s="288"/>
      <c r="E12" s="288"/>
      <c r="F12" s="289">
        <v>40912.7</v>
      </c>
    </row>
    <row r="13" spans="1:6" s="294" customFormat="1" ht="10.5">
      <c r="A13" s="290" t="s">
        <v>101</v>
      </c>
      <c r="B13" s="291" t="s">
        <v>167</v>
      </c>
      <c r="C13" s="291"/>
      <c r="D13" s="291"/>
      <c r="E13" s="292" t="s">
        <v>243</v>
      </c>
      <c r="F13" s="293">
        <v>37421.7</v>
      </c>
    </row>
    <row r="14" spans="1:6" s="294" customFormat="1" ht="44.25" customHeight="1">
      <c r="A14" s="295" t="s">
        <v>101</v>
      </c>
      <c r="B14" s="295" t="s">
        <v>255</v>
      </c>
      <c r="C14" s="295"/>
      <c r="D14" s="295"/>
      <c r="E14" s="296" t="s">
        <v>256</v>
      </c>
      <c r="F14" s="297">
        <v>10308.4</v>
      </c>
    </row>
    <row r="15" spans="1:6" s="294" customFormat="1" ht="22.5">
      <c r="A15" s="196" t="s">
        <v>101</v>
      </c>
      <c r="B15" s="196" t="s">
        <v>255</v>
      </c>
      <c r="C15" s="196" t="s">
        <v>257</v>
      </c>
      <c r="D15" s="196"/>
      <c r="E15" s="197" t="s">
        <v>258</v>
      </c>
      <c r="F15" s="198">
        <v>10308.4</v>
      </c>
    </row>
    <row r="16" spans="1:6" s="294" customFormat="1" ht="11.25">
      <c r="A16" s="199" t="s">
        <v>101</v>
      </c>
      <c r="B16" s="199" t="s">
        <v>255</v>
      </c>
      <c r="C16" s="199" t="s">
        <v>259</v>
      </c>
      <c r="D16" s="199"/>
      <c r="E16" s="200" t="s">
        <v>260</v>
      </c>
      <c r="F16" s="201">
        <v>7159.8</v>
      </c>
    </row>
    <row r="17" spans="1:6" s="294" customFormat="1" ht="12" customHeight="1">
      <c r="A17" s="199" t="s">
        <v>101</v>
      </c>
      <c r="B17" s="199" t="s">
        <v>255</v>
      </c>
      <c r="C17" s="199" t="s">
        <v>261</v>
      </c>
      <c r="D17" s="199"/>
      <c r="E17" s="200" t="s">
        <v>251</v>
      </c>
      <c r="F17" s="201">
        <v>7159.8</v>
      </c>
    </row>
    <row r="18" spans="1:6" s="294" customFormat="1" ht="33.75">
      <c r="A18" s="202" t="s">
        <v>101</v>
      </c>
      <c r="B18" s="202" t="s">
        <v>255</v>
      </c>
      <c r="C18" s="202" t="s">
        <v>261</v>
      </c>
      <c r="D18" s="202" t="s">
        <v>252</v>
      </c>
      <c r="E18" s="203" t="s">
        <v>253</v>
      </c>
      <c r="F18" s="204">
        <v>6071.7</v>
      </c>
    </row>
    <row r="19" spans="1:6" s="294" customFormat="1" ht="11.25">
      <c r="A19" s="202" t="s">
        <v>101</v>
      </c>
      <c r="B19" s="202" t="s">
        <v>255</v>
      </c>
      <c r="C19" s="202" t="s">
        <v>261</v>
      </c>
      <c r="D19" s="202" t="s">
        <v>173</v>
      </c>
      <c r="E19" s="203" t="s">
        <v>254</v>
      </c>
      <c r="F19" s="204">
        <v>6071.7</v>
      </c>
    </row>
    <row r="20" spans="1:6" s="294" customFormat="1" ht="11.25">
      <c r="A20" s="202" t="s">
        <v>101</v>
      </c>
      <c r="B20" s="202" t="s">
        <v>255</v>
      </c>
      <c r="C20" s="202" t="s">
        <v>261</v>
      </c>
      <c r="D20" s="202" t="s">
        <v>262</v>
      </c>
      <c r="E20" s="203" t="s">
        <v>263</v>
      </c>
      <c r="F20" s="204">
        <v>843.8</v>
      </c>
    </row>
    <row r="21" spans="1:6" s="294" customFormat="1" ht="22.5">
      <c r="A21" s="202" t="s">
        <v>101</v>
      </c>
      <c r="B21" s="202" t="s">
        <v>255</v>
      </c>
      <c r="C21" s="202" t="s">
        <v>261</v>
      </c>
      <c r="D21" s="202" t="s">
        <v>264</v>
      </c>
      <c r="E21" s="203" t="s">
        <v>265</v>
      </c>
      <c r="F21" s="204">
        <v>843.8</v>
      </c>
    </row>
    <row r="22" spans="1:6" s="294" customFormat="1" ht="11.25">
      <c r="A22" s="202" t="s">
        <v>101</v>
      </c>
      <c r="B22" s="202" t="s">
        <v>255</v>
      </c>
      <c r="C22" s="202" t="s">
        <v>261</v>
      </c>
      <c r="D22" s="202" t="s">
        <v>266</v>
      </c>
      <c r="E22" s="203" t="s">
        <v>267</v>
      </c>
      <c r="F22" s="204">
        <v>244.3</v>
      </c>
    </row>
    <row r="23" spans="1:6" s="294" customFormat="1" ht="11.25">
      <c r="A23" s="202" t="s">
        <v>101</v>
      </c>
      <c r="B23" s="202" t="s">
        <v>255</v>
      </c>
      <c r="C23" s="202" t="s">
        <v>261</v>
      </c>
      <c r="D23" s="202" t="s">
        <v>268</v>
      </c>
      <c r="E23" s="203" t="s">
        <v>269</v>
      </c>
      <c r="F23" s="204">
        <v>39.4</v>
      </c>
    </row>
    <row r="24" spans="1:6" s="294" customFormat="1" ht="11.25">
      <c r="A24" s="202" t="s">
        <v>101</v>
      </c>
      <c r="B24" s="202" t="s">
        <v>255</v>
      </c>
      <c r="C24" s="202" t="s">
        <v>261</v>
      </c>
      <c r="D24" s="202" t="s">
        <v>270</v>
      </c>
      <c r="E24" s="203" t="s">
        <v>271</v>
      </c>
      <c r="F24" s="204">
        <v>204.9</v>
      </c>
    </row>
    <row r="25" spans="1:6" s="294" customFormat="1" ht="11.25">
      <c r="A25" s="199" t="s">
        <v>101</v>
      </c>
      <c r="B25" s="199" t="s">
        <v>255</v>
      </c>
      <c r="C25" s="199" t="s">
        <v>272</v>
      </c>
      <c r="D25" s="199"/>
      <c r="E25" s="200" t="s">
        <v>273</v>
      </c>
      <c r="F25" s="201">
        <v>1811.9</v>
      </c>
    </row>
    <row r="26" spans="1:6" s="294" customFormat="1" ht="22.5" customHeight="1">
      <c r="A26" s="199" t="s">
        <v>101</v>
      </c>
      <c r="B26" s="199" t="s">
        <v>255</v>
      </c>
      <c r="C26" s="199" t="s">
        <v>274</v>
      </c>
      <c r="D26" s="199"/>
      <c r="E26" s="200" t="s">
        <v>251</v>
      </c>
      <c r="F26" s="201">
        <v>1811.9</v>
      </c>
    </row>
    <row r="27" spans="1:6" s="294" customFormat="1" ht="33.75">
      <c r="A27" s="202" t="s">
        <v>101</v>
      </c>
      <c r="B27" s="202" t="s">
        <v>255</v>
      </c>
      <c r="C27" s="202" t="s">
        <v>274</v>
      </c>
      <c r="D27" s="202" t="s">
        <v>252</v>
      </c>
      <c r="E27" s="203" t="s">
        <v>253</v>
      </c>
      <c r="F27" s="204">
        <v>1811.9</v>
      </c>
    </row>
    <row r="28" spans="1:6" s="294" customFormat="1" ht="11.25">
      <c r="A28" s="202" t="s">
        <v>101</v>
      </c>
      <c r="B28" s="202" t="s">
        <v>255</v>
      </c>
      <c r="C28" s="202" t="s">
        <v>274</v>
      </c>
      <c r="D28" s="202" t="s">
        <v>173</v>
      </c>
      <c r="E28" s="203" t="s">
        <v>254</v>
      </c>
      <c r="F28" s="204">
        <v>1811.9</v>
      </c>
    </row>
    <row r="29" spans="1:6" s="294" customFormat="1" ht="14.25" customHeight="1">
      <c r="A29" s="199" t="s">
        <v>101</v>
      </c>
      <c r="B29" s="199" t="s">
        <v>255</v>
      </c>
      <c r="C29" s="199" t="s">
        <v>275</v>
      </c>
      <c r="D29" s="199"/>
      <c r="E29" s="200" t="s">
        <v>276</v>
      </c>
      <c r="F29" s="201">
        <v>1336.7</v>
      </c>
    </row>
    <row r="30" spans="1:6" s="294" customFormat="1" ht="16.5" customHeight="1">
      <c r="A30" s="199" t="s">
        <v>101</v>
      </c>
      <c r="B30" s="199" t="s">
        <v>255</v>
      </c>
      <c r="C30" s="199" t="s">
        <v>277</v>
      </c>
      <c r="D30" s="199"/>
      <c r="E30" s="200" t="s">
        <v>251</v>
      </c>
      <c r="F30" s="201">
        <v>1336.7</v>
      </c>
    </row>
    <row r="31" spans="1:6" s="294" customFormat="1" ht="33.75">
      <c r="A31" s="202" t="s">
        <v>101</v>
      </c>
      <c r="B31" s="202" t="s">
        <v>255</v>
      </c>
      <c r="C31" s="202" t="s">
        <v>277</v>
      </c>
      <c r="D31" s="202" t="s">
        <v>252</v>
      </c>
      <c r="E31" s="203" t="s">
        <v>253</v>
      </c>
      <c r="F31" s="204">
        <v>1336.7</v>
      </c>
    </row>
    <row r="32" spans="1:6" s="294" customFormat="1" ht="11.25">
      <c r="A32" s="202" t="s">
        <v>101</v>
      </c>
      <c r="B32" s="202" t="s">
        <v>255</v>
      </c>
      <c r="C32" s="202" t="s">
        <v>277</v>
      </c>
      <c r="D32" s="202" t="s">
        <v>173</v>
      </c>
      <c r="E32" s="203" t="s">
        <v>254</v>
      </c>
      <c r="F32" s="204">
        <v>1336.7</v>
      </c>
    </row>
    <row r="33" spans="1:6" s="294" customFormat="1" ht="31.5" customHeight="1">
      <c r="A33" s="295" t="s">
        <v>101</v>
      </c>
      <c r="B33" s="295" t="s">
        <v>293</v>
      </c>
      <c r="C33" s="295"/>
      <c r="D33" s="295"/>
      <c r="E33" s="296" t="s">
        <v>294</v>
      </c>
      <c r="F33" s="297">
        <v>26713.3</v>
      </c>
    </row>
    <row r="34" spans="1:6" s="294" customFormat="1" ht="27.75" customHeight="1">
      <c r="A34" s="196" t="s">
        <v>101</v>
      </c>
      <c r="B34" s="196" t="s">
        <v>293</v>
      </c>
      <c r="C34" s="196" t="s">
        <v>295</v>
      </c>
      <c r="D34" s="196"/>
      <c r="E34" s="197" t="s">
        <v>296</v>
      </c>
      <c r="F34" s="198">
        <v>24049.2</v>
      </c>
    </row>
    <row r="35" spans="1:6" s="294" customFormat="1" ht="15" customHeight="1">
      <c r="A35" s="199" t="s">
        <v>101</v>
      </c>
      <c r="B35" s="199" t="s">
        <v>293</v>
      </c>
      <c r="C35" s="199" t="s">
        <v>297</v>
      </c>
      <c r="D35" s="199"/>
      <c r="E35" s="200" t="s">
        <v>251</v>
      </c>
      <c r="F35" s="201">
        <v>24049.2</v>
      </c>
    </row>
    <row r="36" spans="1:6" s="294" customFormat="1" ht="33.75">
      <c r="A36" s="202" t="s">
        <v>101</v>
      </c>
      <c r="B36" s="202" t="s">
        <v>293</v>
      </c>
      <c r="C36" s="202" t="s">
        <v>297</v>
      </c>
      <c r="D36" s="202" t="s">
        <v>252</v>
      </c>
      <c r="E36" s="203" t="s">
        <v>253</v>
      </c>
      <c r="F36" s="204">
        <v>21574.4</v>
      </c>
    </row>
    <row r="37" spans="1:6" s="294" customFormat="1" ht="11.25">
      <c r="A37" s="202" t="s">
        <v>101</v>
      </c>
      <c r="B37" s="202" t="s">
        <v>293</v>
      </c>
      <c r="C37" s="202" t="s">
        <v>297</v>
      </c>
      <c r="D37" s="202" t="s">
        <v>173</v>
      </c>
      <c r="E37" s="203" t="s">
        <v>254</v>
      </c>
      <c r="F37" s="204">
        <v>21574.4</v>
      </c>
    </row>
    <row r="38" spans="1:6" s="294" customFormat="1" ht="11.25">
      <c r="A38" s="202" t="s">
        <v>101</v>
      </c>
      <c r="B38" s="202" t="s">
        <v>293</v>
      </c>
      <c r="C38" s="202" t="s">
        <v>297</v>
      </c>
      <c r="D38" s="202" t="s">
        <v>262</v>
      </c>
      <c r="E38" s="203" t="s">
        <v>263</v>
      </c>
      <c r="F38" s="204">
        <v>2469.8</v>
      </c>
    </row>
    <row r="39" spans="1:6" s="294" customFormat="1" ht="22.5">
      <c r="A39" s="202" t="s">
        <v>101</v>
      </c>
      <c r="B39" s="202" t="s">
        <v>293</v>
      </c>
      <c r="C39" s="202" t="s">
        <v>297</v>
      </c>
      <c r="D39" s="202" t="s">
        <v>264</v>
      </c>
      <c r="E39" s="203" t="s">
        <v>265</v>
      </c>
      <c r="F39" s="204">
        <v>2469.8</v>
      </c>
    </row>
    <row r="40" spans="1:6" s="294" customFormat="1" ht="11.25">
      <c r="A40" s="202" t="s">
        <v>101</v>
      </c>
      <c r="B40" s="202" t="s">
        <v>293</v>
      </c>
      <c r="C40" s="202" t="s">
        <v>297</v>
      </c>
      <c r="D40" s="202" t="s">
        <v>266</v>
      </c>
      <c r="E40" s="203" t="s">
        <v>267</v>
      </c>
      <c r="F40" s="204">
        <v>5</v>
      </c>
    </row>
    <row r="41" spans="1:6" s="294" customFormat="1" ht="11.25">
      <c r="A41" s="202" t="s">
        <v>101</v>
      </c>
      <c r="B41" s="202" t="s">
        <v>293</v>
      </c>
      <c r="C41" s="202" t="s">
        <v>297</v>
      </c>
      <c r="D41" s="202" t="s">
        <v>268</v>
      </c>
      <c r="E41" s="203" t="s">
        <v>269</v>
      </c>
      <c r="F41" s="204">
        <v>5</v>
      </c>
    </row>
    <row r="42" spans="1:6" s="294" customFormat="1" ht="22.5">
      <c r="A42" s="196" t="s">
        <v>101</v>
      </c>
      <c r="B42" s="196" t="s">
        <v>293</v>
      </c>
      <c r="C42" s="196" t="s">
        <v>257</v>
      </c>
      <c r="D42" s="196"/>
      <c r="E42" s="197" t="s">
        <v>258</v>
      </c>
      <c r="F42" s="198">
        <v>2664.1</v>
      </c>
    </row>
    <row r="43" spans="1:6" s="294" customFormat="1" ht="11.25">
      <c r="A43" s="199" t="s">
        <v>101</v>
      </c>
      <c r="B43" s="199" t="s">
        <v>293</v>
      </c>
      <c r="C43" s="199" t="s">
        <v>298</v>
      </c>
      <c r="D43" s="199"/>
      <c r="E43" s="200" t="s">
        <v>299</v>
      </c>
      <c r="F43" s="201">
        <v>2664.1</v>
      </c>
    </row>
    <row r="44" spans="1:6" s="294" customFormat="1" ht="21.75" customHeight="1">
      <c r="A44" s="199" t="s">
        <v>101</v>
      </c>
      <c r="B44" s="199" t="s">
        <v>293</v>
      </c>
      <c r="C44" s="199" t="s">
        <v>300</v>
      </c>
      <c r="D44" s="199"/>
      <c r="E44" s="200" t="s">
        <v>251</v>
      </c>
      <c r="F44" s="201">
        <v>2664.1</v>
      </c>
    </row>
    <row r="45" spans="1:6" s="294" customFormat="1" ht="33.75">
      <c r="A45" s="202" t="s">
        <v>101</v>
      </c>
      <c r="B45" s="202" t="s">
        <v>293</v>
      </c>
      <c r="C45" s="202" t="s">
        <v>300</v>
      </c>
      <c r="D45" s="202" t="s">
        <v>252</v>
      </c>
      <c r="E45" s="203" t="s">
        <v>253</v>
      </c>
      <c r="F45" s="204">
        <v>2614.8</v>
      </c>
    </row>
    <row r="46" spans="1:6" s="294" customFormat="1" ht="11.25">
      <c r="A46" s="202" t="s">
        <v>101</v>
      </c>
      <c r="B46" s="202" t="s">
        <v>293</v>
      </c>
      <c r="C46" s="202" t="s">
        <v>300</v>
      </c>
      <c r="D46" s="202" t="s">
        <v>173</v>
      </c>
      <c r="E46" s="203" t="s">
        <v>254</v>
      </c>
      <c r="F46" s="204">
        <v>2614.8</v>
      </c>
    </row>
    <row r="47" spans="1:6" s="294" customFormat="1" ht="11.25">
      <c r="A47" s="202" t="s">
        <v>101</v>
      </c>
      <c r="B47" s="202" t="s">
        <v>293</v>
      </c>
      <c r="C47" s="202" t="s">
        <v>300</v>
      </c>
      <c r="D47" s="202" t="s">
        <v>262</v>
      </c>
      <c r="E47" s="203" t="s">
        <v>263</v>
      </c>
      <c r="F47" s="204">
        <v>49.3</v>
      </c>
    </row>
    <row r="48" spans="1:6" s="294" customFormat="1" ht="22.5">
      <c r="A48" s="202" t="s">
        <v>101</v>
      </c>
      <c r="B48" s="202" t="s">
        <v>293</v>
      </c>
      <c r="C48" s="202" t="s">
        <v>300</v>
      </c>
      <c r="D48" s="202" t="s">
        <v>264</v>
      </c>
      <c r="E48" s="203" t="s">
        <v>265</v>
      </c>
      <c r="F48" s="204">
        <v>49.3</v>
      </c>
    </row>
    <row r="49" spans="1:6" s="294" customFormat="1" ht="10.5">
      <c r="A49" s="295" t="s">
        <v>101</v>
      </c>
      <c r="B49" s="295" t="s">
        <v>309</v>
      </c>
      <c r="C49" s="298"/>
      <c r="D49" s="298"/>
      <c r="E49" s="296" t="s">
        <v>310</v>
      </c>
      <c r="F49" s="297">
        <v>400</v>
      </c>
    </row>
    <row r="50" spans="1:6" s="285" customFormat="1" ht="22.5">
      <c r="A50" s="196" t="s">
        <v>101</v>
      </c>
      <c r="B50" s="196" t="s">
        <v>309</v>
      </c>
      <c r="C50" s="196" t="s">
        <v>295</v>
      </c>
      <c r="D50" s="196"/>
      <c r="E50" s="197" t="s">
        <v>296</v>
      </c>
      <c r="F50" s="198">
        <v>400</v>
      </c>
    </row>
    <row r="51" spans="1:6" s="285" customFormat="1" ht="22.5">
      <c r="A51" s="199" t="s">
        <v>101</v>
      </c>
      <c r="B51" s="199" t="s">
        <v>309</v>
      </c>
      <c r="C51" s="199" t="s">
        <v>337</v>
      </c>
      <c r="D51" s="199"/>
      <c r="E51" s="200" t="s">
        <v>338</v>
      </c>
      <c r="F51" s="201">
        <v>400</v>
      </c>
    </row>
    <row r="52" spans="1:6" s="285" customFormat="1" ht="11.25">
      <c r="A52" s="202" t="s">
        <v>101</v>
      </c>
      <c r="B52" s="202" t="s">
        <v>309</v>
      </c>
      <c r="C52" s="202" t="s">
        <v>337</v>
      </c>
      <c r="D52" s="202" t="s">
        <v>266</v>
      </c>
      <c r="E52" s="203" t="s">
        <v>267</v>
      </c>
      <c r="F52" s="299">
        <v>400</v>
      </c>
    </row>
    <row r="53" spans="1:6" s="285" customFormat="1" ht="11.25">
      <c r="A53" s="202" t="s">
        <v>101</v>
      </c>
      <c r="B53" s="202" t="s">
        <v>309</v>
      </c>
      <c r="C53" s="202" t="s">
        <v>337</v>
      </c>
      <c r="D53" s="202" t="s">
        <v>339</v>
      </c>
      <c r="E53" s="203" t="s">
        <v>340</v>
      </c>
      <c r="F53" s="299">
        <v>400</v>
      </c>
    </row>
    <row r="54" spans="1:6" s="294" customFormat="1" ht="10.5">
      <c r="A54" s="290" t="s">
        <v>101</v>
      </c>
      <c r="B54" s="290" t="s">
        <v>577</v>
      </c>
      <c r="C54" s="291"/>
      <c r="D54" s="291"/>
      <c r="E54" s="292" t="s">
        <v>578</v>
      </c>
      <c r="F54" s="293">
        <v>0</v>
      </c>
    </row>
    <row r="55" spans="1:6" s="294" customFormat="1" ht="10.5">
      <c r="A55" s="295" t="s">
        <v>101</v>
      </c>
      <c r="B55" s="295" t="s">
        <v>579</v>
      </c>
      <c r="C55" s="295"/>
      <c r="D55" s="295"/>
      <c r="E55" s="300" t="s">
        <v>580</v>
      </c>
      <c r="F55" s="297">
        <v>0</v>
      </c>
    </row>
    <row r="56" spans="1:6" s="285" customFormat="1" ht="22.5">
      <c r="A56" s="196" t="s">
        <v>101</v>
      </c>
      <c r="B56" s="301" t="s">
        <v>579</v>
      </c>
      <c r="C56" s="301" t="s">
        <v>295</v>
      </c>
      <c r="D56" s="301"/>
      <c r="E56" s="302" t="s">
        <v>296</v>
      </c>
      <c r="F56" s="198">
        <v>0</v>
      </c>
    </row>
    <row r="57" spans="1:6" s="285" customFormat="1" ht="11.25">
      <c r="A57" s="199" t="s">
        <v>101</v>
      </c>
      <c r="B57" s="303" t="s">
        <v>579</v>
      </c>
      <c r="C57" s="303" t="s">
        <v>581</v>
      </c>
      <c r="D57" s="303"/>
      <c r="E57" s="304" t="s">
        <v>582</v>
      </c>
      <c r="F57" s="201">
        <v>0</v>
      </c>
    </row>
    <row r="58" spans="1:6" s="285" customFormat="1" ht="11.25">
      <c r="A58" s="202" t="s">
        <v>101</v>
      </c>
      <c r="B58" s="305" t="s">
        <v>579</v>
      </c>
      <c r="C58" s="305" t="s">
        <v>581</v>
      </c>
      <c r="D58" s="305" t="s">
        <v>554</v>
      </c>
      <c r="E58" s="306" t="s">
        <v>583</v>
      </c>
      <c r="F58" s="299">
        <v>0</v>
      </c>
    </row>
    <row r="59" spans="1:6" s="285" customFormat="1" ht="22.5">
      <c r="A59" s="202" t="s">
        <v>101</v>
      </c>
      <c r="B59" s="202" t="s">
        <v>579</v>
      </c>
      <c r="C59" s="202" t="s">
        <v>581</v>
      </c>
      <c r="D59" s="202" t="s">
        <v>584</v>
      </c>
      <c r="E59" s="203" t="s">
        <v>585</v>
      </c>
      <c r="F59" s="299">
        <v>0</v>
      </c>
    </row>
    <row r="60" spans="1:6" s="294" customFormat="1" ht="21">
      <c r="A60" s="290" t="s">
        <v>101</v>
      </c>
      <c r="B60" s="290" t="s">
        <v>103</v>
      </c>
      <c r="C60" s="291"/>
      <c r="D60" s="291"/>
      <c r="E60" s="292" t="s">
        <v>1</v>
      </c>
      <c r="F60" s="293">
        <v>3491</v>
      </c>
    </row>
    <row r="61" spans="1:6" s="294" customFormat="1" ht="10.5">
      <c r="A61" s="295" t="s">
        <v>101</v>
      </c>
      <c r="B61" s="295" t="s">
        <v>2</v>
      </c>
      <c r="C61" s="298"/>
      <c r="D61" s="298"/>
      <c r="E61" s="300" t="s">
        <v>3</v>
      </c>
      <c r="F61" s="297">
        <v>3491</v>
      </c>
    </row>
    <row r="62" spans="1:6" s="285" customFormat="1" ht="22.5">
      <c r="A62" s="196" t="s">
        <v>101</v>
      </c>
      <c r="B62" s="301" t="s">
        <v>2</v>
      </c>
      <c r="C62" s="301" t="s">
        <v>295</v>
      </c>
      <c r="D62" s="301"/>
      <c r="E62" s="302" t="s">
        <v>296</v>
      </c>
      <c r="F62" s="198">
        <v>3491</v>
      </c>
    </row>
    <row r="63" spans="1:6" s="285" customFormat="1" ht="11.25">
      <c r="A63" s="199" t="s">
        <v>101</v>
      </c>
      <c r="B63" s="303" t="s">
        <v>2</v>
      </c>
      <c r="C63" s="303" t="s">
        <v>4</v>
      </c>
      <c r="D63" s="303"/>
      <c r="E63" s="304" t="s">
        <v>5</v>
      </c>
      <c r="F63" s="201">
        <v>3491</v>
      </c>
    </row>
    <row r="64" spans="1:6" s="285" customFormat="1" ht="11.25">
      <c r="A64" s="202" t="s">
        <v>101</v>
      </c>
      <c r="B64" s="305" t="s">
        <v>2</v>
      </c>
      <c r="C64" s="305" t="s">
        <v>4</v>
      </c>
      <c r="D64" s="305" t="s">
        <v>6</v>
      </c>
      <c r="E64" s="306" t="s">
        <v>7</v>
      </c>
      <c r="F64" s="299">
        <v>3491</v>
      </c>
    </row>
    <row r="65" spans="1:6" s="285" customFormat="1" ht="11.25">
      <c r="A65" s="202" t="s">
        <v>101</v>
      </c>
      <c r="B65" s="202" t="s">
        <v>2</v>
      </c>
      <c r="C65" s="202" t="s">
        <v>4</v>
      </c>
      <c r="D65" s="202" t="s">
        <v>8</v>
      </c>
      <c r="E65" s="203" t="s">
        <v>9</v>
      </c>
      <c r="F65" s="299">
        <v>3491</v>
      </c>
    </row>
    <row r="66" spans="1:6" s="285" customFormat="1" ht="28.5" customHeight="1">
      <c r="A66" s="288" t="s">
        <v>14</v>
      </c>
      <c r="B66" s="288"/>
      <c r="C66" s="288"/>
      <c r="D66" s="288"/>
      <c r="E66" s="288"/>
      <c r="F66" s="289">
        <v>20780.7</v>
      </c>
    </row>
    <row r="67" spans="1:6" s="285" customFormat="1" ht="10.5">
      <c r="A67" s="291">
        <v>162</v>
      </c>
      <c r="B67" s="290" t="s">
        <v>167</v>
      </c>
      <c r="C67" s="290"/>
      <c r="D67" s="290"/>
      <c r="E67" s="307" t="s">
        <v>243</v>
      </c>
      <c r="F67" s="293">
        <v>13005.5</v>
      </c>
    </row>
    <row r="68" spans="1:6" s="308" customFormat="1" ht="10.5">
      <c r="A68" s="298">
        <v>162</v>
      </c>
      <c r="B68" s="295" t="s">
        <v>309</v>
      </c>
      <c r="C68" s="295"/>
      <c r="D68" s="295"/>
      <c r="E68" s="296" t="s">
        <v>310</v>
      </c>
      <c r="F68" s="297">
        <v>13005.5</v>
      </c>
    </row>
    <row r="69" spans="1:6" s="308" customFormat="1" ht="22.5">
      <c r="A69" s="301">
        <v>162</v>
      </c>
      <c r="B69" s="196" t="s">
        <v>309</v>
      </c>
      <c r="C69" s="196" t="s">
        <v>358</v>
      </c>
      <c r="D69" s="196"/>
      <c r="E69" s="302" t="s">
        <v>359</v>
      </c>
      <c r="F69" s="198">
        <v>3348.9</v>
      </c>
    </row>
    <row r="70" spans="1:6" s="308" customFormat="1" ht="11.25">
      <c r="A70" s="303">
        <v>162</v>
      </c>
      <c r="B70" s="199" t="s">
        <v>309</v>
      </c>
      <c r="C70" s="199" t="s">
        <v>360</v>
      </c>
      <c r="D70" s="199"/>
      <c r="E70" s="304" t="s">
        <v>361</v>
      </c>
      <c r="F70" s="201">
        <v>3348.9</v>
      </c>
    </row>
    <row r="71" spans="1:6" s="308" customFormat="1" ht="11.25">
      <c r="A71" s="305">
        <v>162</v>
      </c>
      <c r="B71" s="202" t="s">
        <v>309</v>
      </c>
      <c r="C71" s="202" t="s">
        <v>360</v>
      </c>
      <c r="D71" s="202" t="s">
        <v>262</v>
      </c>
      <c r="E71" s="306" t="s">
        <v>263</v>
      </c>
      <c r="F71" s="204">
        <v>3348.9</v>
      </c>
    </row>
    <row r="72" spans="1:6" s="308" customFormat="1" ht="22.5">
      <c r="A72" s="305">
        <v>162</v>
      </c>
      <c r="B72" s="202" t="s">
        <v>309</v>
      </c>
      <c r="C72" s="202" t="s">
        <v>360</v>
      </c>
      <c r="D72" s="202" t="s">
        <v>264</v>
      </c>
      <c r="E72" s="306" t="s">
        <v>265</v>
      </c>
      <c r="F72" s="204">
        <v>3348.9</v>
      </c>
    </row>
    <row r="73" spans="1:6" s="308" customFormat="1" ht="33.75">
      <c r="A73" s="301">
        <v>162</v>
      </c>
      <c r="B73" s="142" t="s">
        <v>309</v>
      </c>
      <c r="C73" s="142" t="s">
        <v>366</v>
      </c>
      <c r="D73" s="142"/>
      <c r="E73" s="171" t="s">
        <v>367</v>
      </c>
      <c r="F73" s="198">
        <v>270</v>
      </c>
    </row>
    <row r="74" spans="1:6" s="308" customFormat="1" ht="11.25">
      <c r="A74" s="303">
        <v>162</v>
      </c>
      <c r="B74" s="145" t="s">
        <v>309</v>
      </c>
      <c r="C74" s="145" t="s">
        <v>368</v>
      </c>
      <c r="D74" s="145"/>
      <c r="E74" s="168" t="s">
        <v>369</v>
      </c>
      <c r="F74" s="201">
        <v>270</v>
      </c>
    </row>
    <row r="75" spans="1:6" s="308" customFormat="1" ht="11.25">
      <c r="A75" s="305">
        <v>162</v>
      </c>
      <c r="B75" s="148" t="s">
        <v>309</v>
      </c>
      <c r="C75" s="148" t="s">
        <v>368</v>
      </c>
      <c r="D75" s="148" t="s">
        <v>262</v>
      </c>
      <c r="E75" s="170" t="s">
        <v>263</v>
      </c>
      <c r="F75" s="204">
        <v>270</v>
      </c>
    </row>
    <row r="76" spans="1:6" s="308" customFormat="1" ht="22.5">
      <c r="A76" s="305">
        <v>162</v>
      </c>
      <c r="B76" s="148" t="s">
        <v>309</v>
      </c>
      <c r="C76" s="148" t="s">
        <v>368</v>
      </c>
      <c r="D76" s="148" t="s">
        <v>264</v>
      </c>
      <c r="E76" s="170" t="s">
        <v>265</v>
      </c>
      <c r="F76" s="204">
        <v>270</v>
      </c>
    </row>
    <row r="77" spans="1:6" s="285" customFormat="1" ht="22.5">
      <c r="A77" s="301">
        <v>162</v>
      </c>
      <c r="B77" s="196" t="s">
        <v>309</v>
      </c>
      <c r="C77" s="196" t="s">
        <v>370</v>
      </c>
      <c r="D77" s="196"/>
      <c r="E77" s="197" t="s">
        <v>371</v>
      </c>
      <c r="F77" s="198">
        <v>9386.6</v>
      </c>
    </row>
    <row r="78" spans="1:6" s="285" customFormat="1" ht="20.25" customHeight="1">
      <c r="A78" s="303">
        <v>162</v>
      </c>
      <c r="B78" s="199" t="s">
        <v>309</v>
      </c>
      <c r="C78" s="199" t="s">
        <v>372</v>
      </c>
      <c r="D78" s="199"/>
      <c r="E78" s="200" t="s">
        <v>251</v>
      </c>
      <c r="F78" s="201">
        <v>9386.6</v>
      </c>
    </row>
    <row r="79" spans="1:6" s="285" customFormat="1" ht="33.75">
      <c r="A79" s="309">
        <v>162</v>
      </c>
      <c r="B79" s="202" t="s">
        <v>309</v>
      </c>
      <c r="C79" s="202" t="s">
        <v>372</v>
      </c>
      <c r="D79" s="202" t="s">
        <v>252</v>
      </c>
      <c r="E79" s="203" t="s">
        <v>253</v>
      </c>
      <c r="F79" s="204">
        <v>8957.1</v>
      </c>
    </row>
    <row r="80" spans="1:6" s="285" customFormat="1" ht="11.25">
      <c r="A80" s="309">
        <v>162</v>
      </c>
      <c r="B80" s="202" t="s">
        <v>309</v>
      </c>
      <c r="C80" s="202" t="s">
        <v>372</v>
      </c>
      <c r="D80" s="202" t="s">
        <v>173</v>
      </c>
      <c r="E80" s="203" t="s">
        <v>254</v>
      </c>
      <c r="F80" s="204">
        <v>8957.1</v>
      </c>
    </row>
    <row r="81" spans="1:6" s="285" customFormat="1" ht="11.25">
      <c r="A81" s="309">
        <v>162</v>
      </c>
      <c r="B81" s="202" t="s">
        <v>309</v>
      </c>
      <c r="C81" s="202" t="s">
        <v>372</v>
      </c>
      <c r="D81" s="202" t="s">
        <v>262</v>
      </c>
      <c r="E81" s="203" t="s">
        <v>263</v>
      </c>
      <c r="F81" s="204">
        <v>427.8</v>
      </c>
    </row>
    <row r="82" spans="1:6" s="285" customFormat="1" ht="22.5">
      <c r="A82" s="309">
        <v>162</v>
      </c>
      <c r="B82" s="202" t="s">
        <v>309</v>
      </c>
      <c r="C82" s="202" t="s">
        <v>372</v>
      </c>
      <c r="D82" s="202" t="s">
        <v>264</v>
      </c>
      <c r="E82" s="203" t="s">
        <v>265</v>
      </c>
      <c r="F82" s="204">
        <v>427.8</v>
      </c>
    </row>
    <row r="83" spans="1:6" s="285" customFormat="1" ht="11.25">
      <c r="A83" s="309">
        <v>162</v>
      </c>
      <c r="B83" s="202" t="s">
        <v>309</v>
      </c>
      <c r="C83" s="202" t="s">
        <v>372</v>
      </c>
      <c r="D83" s="202" t="s">
        <v>266</v>
      </c>
      <c r="E83" s="203" t="s">
        <v>267</v>
      </c>
      <c r="F83" s="204">
        <v>1.7</v>
      </c>
    </row>
    <row r="84" spans="1:6" s="285" customFormat="1" ht="11.25">
      <c r="A84" s="309">
        <v>162</v>
      </c>
      <c r="B84" s="202" t="s">
        <v>309</v>
      </c>
      <c r="C84" s="202" t="s">
        <v>372</v>
      </c>
      <c r="D84" s="202" t="s">
        <v>268</v>
      </c>
      <c r="E84" s="203" t="s">
        <v>269</v>
      </c>
      <c r="F84" s="204">
        <v>1.7</v>
      </c>
    </row>
    <row r="85" spans="1:6" s="285" customFormat="1" ht="10.5">
      <c r="A85" s="291">
        <v>162</v>
      </c>
      <c r="B85" s="290" t="s">
        <v>105</v>
      </c>
      <c r="C85" s="291"/>
      <c r="D85" s="291"/>
      <c r="E85" s="307" t="s">
        <v>403</v>
      </c>
      <c r="F85" s="293">
        <v>2709.5</v>
      </c>
    </row>
    <row r="86" spans="1:6" s="308" customFormat="1" ht="10.5">
      <c r="A86" s="298">
        <v>162</v>
      </c>
      <c r="B86" s="295" t="s">
        <v>440</v>
      </c>
      <c r="C86" s="298"/>
      <c r="D86" s="298"/>
      <c r="E86" s="296" t="s">
        <v>441</v>
      </c>
      <c r="F86" s="297">
        <v>2709.5</v>
      </c>
    </row>
    <row r="87" spans="1:6" s="285" customFormat="1" ht="33.75">
      <c r="A87" s="301">
        <v>162</v>
      </c>
      <c r="B87" s="196" t="s">
        <v>451</v>
      </c>
      <c r="C87" s="196" t="s">
        <v>430</v>
      </c>
      <c r="D87" s="196"/>
      <c r="E87" s="197" t="s">
        <v>431</v>
      </c>
      <c r="F87" s="198">
        <v>515</v>
      </c>
    </row>
    <row r="88" spans="1:6" s="285" customFormat="1" ht="11.25">
      <c r="A88" s="303">
        <v>162</v>
      </c>
      <c r="B88" s="199" t="s">
        <v>440</v>
      </c>
      <c r="C88" s="199" t="s">
        <v>452</v>
      </c>
      <c r="D88" s="199"/>
      <c r="E88" s="200" t="s">
        <v>453</v>
      </c>
      <c r="F88" s="201">
        <v>515</v>
      </c>
    </row>
    <row r="89" spans="1:6" s="285" customFormat="1" ht="11.25">
      <c r="A89" s="305">
        <v>162</v>
      </c>
      <c r="B89" s="310" t="s">
        <v>440</v>
      </c>
      <c r="C89" s="310" t="s">
        <v>452</v>
      </c>
      <c r="D89" s="310" t="s">
        <v>262</v>
      </c>
      <c r="E89" s="311" t="s">
        <v>263</v>
      </c>
      <c r="F89" s="204">
        <v>515</v>
      </c>
    </row>
    <row r="90" spans="1:6" s="285" customFormat="1" ht="22.5">
      <c r="A90" s="305">
        <v>162</v>
      </c>
      <c r="B90" s="310" t="s">
        <v>440</v>
      </c>
      <c r="C90" s="310" t="s">
        <v>452</v>
      </c>
      <c r="D90" s="310" t="s">
        <v>264</v>
      </c>
      <c r="E90" s="311" t="s">
        <v>265</v>
      </c>
      <c r="F90" s="204">
        <v>515</v>
      </c>
    </row>
    <row r="91" spans="1:6" s="285" customFormat="1" ht="33.75">
      <c r="A91" s="196" t="s">
        <v>164</v>
      </c>
      <c r="B91" s="196" t="s">
        <v>440</v>
      </c>
      <c r="C91" s="196" t="s">
        <v>459</v>
      </c>
      <c r="D91" s="196"/>
      <c r="E91" s="197" t="s">
        <v>460</v>
      </c>
      <c r="F91" s="198">
        <v>2194.5</v>
      </c>
    </row>
    <row r="92" spans="1:6" s="285" customFormat="1" ht="11.25">
      <c r="A92" s="199" t="s">
        <v>164</v>
      </c>
      <c r="B92" s="199" t="s">
        <v>440</v>
      </c>
      <c r="C92" s="199" t="s">
        <v>461</v>
      </c>
      <c r="D92" s="199"/>
      <c r="E92" s="200" t="s">
        <v>462</v>
      </c>
      <c r="F92" s="201">
        <v>2194.5</v>
      </c>
    </row>
    <row r="93" spans="1:6" s="285" customFormat="1" ht="11.25">
      <c r="A93" s="202" t="s">
        <v>164</v>
      </c>
      <c r="B93" s="202" t="s">
        <v>440</v>
      </c>
      <c r="C93" s="202" t="s">
        <v>461</v>
      </c>
      <c r="D93" s="202" t="s">
        <v>262</v>
      </c>
      <c r="E93" s="203" t="s">
        <v>263</v>
      </c>
      <c r="F93" s="204">
        <v>2194.5</v>
      </c>
    </row>
    <row r="94" spans="1:6" s="285" customFormat="1" ht="22.5">
      <c r="A94" s="202" t="s">
        <v>164</v>
      </c>
      <c r="B94" s="202" t="s">
        <v>440</v>
      </c>
      <c r="C94" s="202" t="s">
        <v>461</v>
      </c>
      <c r="D94" s="202" t="s">
        <v>264</v>
      </c>
      <c r="E94" s="203" t="s">
        <v>265</v>
      </c>
      <c r="F94" s="204">
        <v>2194.5</v>
      </c>
    </row>
    <row r="95" spans="1:6" s="285" customFormat="1" ht="10.5">
      <c r="A95" s="290">
        <v>162</v>
      </c>
      <c r="B95" s="290" t="s">
        <v>577</v>
      </c>
      <c r="C95" s="290"/>
      <c r="D95" s="290"/>
      <c r="E95" s="307" t="s">
        <v>578</v>
      </c>
      <c r="F95" s="293">
        <v>5065.7</v>
      </c>
    </row>
    <row r="96" spans="1:6" s="285" customFormat="1" ht="10.5">
      <c r="A96" s="295" t="s">
        <v>164</v>
      </c>
      <c r="B96" s="295" t="s">
        <v>605</v>
      </c>
      <c r="C96" s="298"/>
      <c r="D96" s="298"/>
      <c r="E96" s="296" t="s">
        <v>606</v>
      </c>
      <c r="F96" s="297">
        <v>5065.7</v>
      </c>
    </row>
    <row r="97" spans="1:6" s="285" customFormat="1" ht="33.75">
      <c r="A97" s="196">
        <v>162</v>
      </c>
      <c r="B97" s="196" t="s">
        <v>605</v>
      </c>
      <c r="C97" s="196" t="s">
        <v>321</v>
      </c>
      <c r="D97" s="196"/>
      <c r="E97" s="197" t="s">
        <v>322</v>
      </c>
      <c r="F97" s="198">
        <v>5065.7</v>
      </c>
    </row>
    <row r="98" spans="1:6" s="285" customFormat="1" ht="33.75">
      <c r="A98" s="199">
        <v>162</v>
      </c>
      <c r="B98" s="199" t="s">
        <v>605</v>
      </c>
      <c r="C98" s="199" t="s">
        <v>609</v>
      </c>
      <c r="D98" s="199"/>
      <c r="E98" s="200" t="s">
        <v>610</v>
      </c>
      <c r="F98" s="201">
        <v>1181.2</v>
      </c>
    </row>
    <row r="99" spans="1:6" s="285" customFormat="1" ht="11.25">
      <c r="A99" s="202">
        <v>162</v>
      </c>
      <c r="B99" s="202" t="s">
        <v>605</v>
      </c>
      <c r="C99" s="202" t="s">
        <v>609</v>
      </c>
      <c r="D99" s="202" t="s">
        <v>266</v>
      </c>
      <c r="E99" s="203" t="s">
        <v>267</v>
      </c>
      <c r="F99" s="204">
        <v>1181.2</v>
      </c>
    </row>
    <row r="100" spans="1:6" s="285" customFormat="1" ht="11.25">
      <c r="A100" s="202" t="s">
        <v>164</v>
      </c>
      <c r="B100" s="202" t="s">
        <v>605</v>
      </c>
      <c r="C100" s="202" t="s">
        <v>609</v>
      </c>
      <c r="D100" s="202" t="s">
        <v>270</v>
      </c>
      <c r="E100" s="203" t="s">
        <v>271</v>
      </c>
      <c r="F100" s="204">
        <v>1181.2</v>
      </c>
    </row>
    <row r="101" spans="1:6" s="285" customFormat="1" ht="33.75">
      <c r="A101" s="199" t="s">
        <v>164</v>
      </c>
      <c r="B101" s="199" t="s">
        <v>605</v>
      </c>
      <c r="C101" s="199" t="s">
        <v>611</v>
      </c>
      <c r="D101" s="199"/>
      <c r="E101" s="200" t="s">
        <v>610</v>
      </c>
      <c r="F101" s="201">
        <v>3884.5</v>
      </c>
    </row>
    <row r="102" spans="1:6" s="285" customFormat="1" ht="11.25">
      <c r="A102" s="202" t="s">
        <v>164</v>
      </c>
      <c r="B102" s="202" t="s">
        <v>605</v>
      </c>
      <c r="C102" s="202" t="s">
        <v>611</v>
      </c>
      <c r="D102" s="202" t="s">
        <v>266</v>
      </c>
      <c r="E102" s="203" t="s">
        <v>267</v>
      </c>
      <c r="F102" s="204">
        <v>3884.5</v>
      </c>
    </row>
    <row r="103" spans="1:6" s="285" customFormat="1" ht="11.25">
      <c r="A103" s="202" t="s">
        <v>164</v>
      </c>
      <c r="B103" s="202" t="s">
        <v>605</v>
      </c>
      <c r="C103" s="202" t="s">
        <v>611</v>
      </c>
      <c r="D103" s="202" t="s">
        <v>270</v>
      </c>
      <c r="E103" s="203" t="s">
        <v>271</v>
      </c>
      <c r="F103" s="204">
        <v>3884.5</v>
      </c>
    </row>
    <row r="104" spans="1:6" s="294" customFormat="1" ht="15.75">
      <c r="A104" s="288" t="s">
        <v>15</v>
      </c>
      <c r="B104" s="288"/>
      <c r="C104" s="288"/>
      <c r="D104" s="288"/>
      <c r="E104" s="288"/>
      <c r="F104" s="289">
        <v>69121.65</v>
      </c>
    </row>
    <row r="105" spans="1:6" s="294" customFormat="1" ht="10.5">
      <c r="A105" s="291">
        <v>312</v>
      </c>
      <c r="B105" s="290" t="s">
        <v>167</v>
      </c>
      <c r="C105" s="290"/>
      <c r="D105" s="290"/>
      <c r="E105" s="307" t="s">
        <v>243</v>
      </c>
      <c r="F105" s="293">
        <v>45480.55</v>
      </c>
    </row>
    <row r="106" spans="1:6" s="312" customFormat="1" ht="21">
      <c r="A106" s="298">
        <v>312</v>
      </c>
      <c r="B106" s="295" t="s">
        <v>244</v>
      </c>
      <c r="C106" s="295"/>
      <c r="D106" s="295"/>
      <c r="E106" s="296" t="s">
        <v>245</v>
      </c>
      <c r="F106" s="297">
        <v>2613.9</v>
      </c>
    </row>
    <row r="107" spans="1:6" s="285" customFormat="1" ht="22.5">
      <c r="A107" s="301">
        <v>312</v>
      </c>
      <c r="B107" s="196" t="s">
        <v>244</v>
      </c>
      <c r="C107" s="196" t="s">
        <v>246</v>
      </c>
      <c r="D107" s="196"/>
      <c r="E107" s="197" t="s">
        <v>247</v>
      </c>
      <c r="F107" s="198">
        <v>2613.9</v>
      </c>
    </row>
    <row r="108" spans="1:6" s="285" customFormat="1" ht="11.25">
      <c r="A108" s="303">
        <v>312</v>
      </c>
      <c r="B108" s="199" t="s">
        <v>244</v>
      </c>
      <c r="C108" s="199" t="s">
        <v>248</v>
      </c>
      <c r="D108" s="199"/>
      <c r="E108" s="200" t="s">
        <v>249</v>
      </c>
      <c r="F108" s="201">
        <v>2613.9</v>
      </c>
    </row>
    <row r="109" spans="1:6" s="285" customFormat="1" ht="14.25" customHeight="1">
      <c r="A109" s="303">
        <v>312</v>
      </c>
      <c r="B109" s="199" t="s">
        <v>244</v>
      </c>
      <c r="C109" s="199" t="s">
        <v>250</v>
      </c>
      <c r="D109" s="199"/>
      <c r="E109" s="200" t="s">
        <v>251</v>
      </c>
      <c r="F109" s="201">
        <v>2613.9</v>
      </c>
    </row>
    <row r="110" spans="1:6" s="285" customFormat="1" ht="33.75">
      <c r="A110" s="305">
        <v>312</v>
      </c>
      <c r="B110" s="202" t="s">
        <v>244</v>
      </c>
      <c r="C110" s="202" t="s">
        <v>250</v>
      </c>
      <c r="D110" s="202" t="s">
        <v>252</v>
      </c>
      <c r="E110" s="203" t="s">
        <v>253</v>
      </c>
      <c r="F110" s="204">
        <v>2613.9</v>
      </c>
    </row>
    <row r="111" spans="1:6" s="285" customFormat="1" ht="11.25">
      <c r="A111" s="313">
        <v>312</v>
      </c>
      <c r="B111" s="310" t="s">
        <v>244</v>
      </c>
      <c r="C111" s="310" t="s">
        <v>250</v>
      </c>
      <c r="D111" s="310" t="s">
        <v>173</v>
      </c>
      <c r="E111" s="311" t="s">
        <v>254</v>
      </c>
      <c r="F111" s="204">
        <v>2613.9</v>
      </c>
    </row>
    <row r="112" spans="1:6" s="308" customFormat="1" ht="31.5">
      <c r="A112" s="298">
        <v>312</v>
      </c>
      <c r="B112" s="295" t="s">
        <v>278</v>
      </c>
      <c r="C112" s="295"/>
      <c r="D112" s="295"/>
      <c r="E112" s="296" t="s">
        <v>279</v>
      </c>
      <c r="F112" s="297">
        <v>39458.45</v>
      </c>
    </row>
    <row r="113" spans="1:6" s="285" customFormat="1" ht="22.5">
      <c r="A113" s="301">
        <v>312</v>
      </c>
      <c r="B113" s="196" t="s">
        <v>278</v>
      </c>
      <c r="C113" s="196" t="s">
        <v>246</v>
      </c>
      <c r="D113" s="196"/>
      <c r="E113" s="197" t="s">
        <v>247</v>
      </c>
      <c r="F113" s="198">
        <v>39458.45</v>
      </c>
    </row>
    <row r="114" spans="1:6" s="285" customFormat="1" ht="11.25">
      <c r="A114" s="303">
        <v>312</v>
      </c>
      <c r="B114" s="199" t="s">
        <v>278</v>
      </c>
      <c r="C114" s="199" t="s">
        <v>287</v>
      </c>
      <c r="D114" s="199"/>
      <c r="E114" s="200" t="s">
        <v>288</v>
      </c>
      <c r="F114" s="201">
        <v>39458.45</v>
      </c>
    </row>
    <row r="115" spans="1:6" s="285" customFormat="1" ht="22.5">
      <c r="A115" s="303">
        <v>312</v>
      </c>
      <c r="B115" s="199" t="s">
        <v>278</v>
      </c>
      <c r="C115" s="199" t="s">
        <v>289</v>
      </c>
      <c r="D115" s="199"/>
      <c r="E115" s="200" t="s">
        <v>290</v>
      </c>
      <c r="F115" s="201">
        <v>1518.5</v>
      </c>
    </row>
    <row r="116" spans="1:6" s="285" customFormat="1" ht="33.75">
      <c r="A116" s="305">
        <v>312</v>
      </c>
      <c r="B116" s="202" t="s">
        <v>278</v>
      </c>
      <c r="C116" s="202" t="s">
        <v>289</v>
      </c>
      <c r="D116" s="202" t="s">
        <v>252</v>
      </c>
      <c r="E116" s="203" t="s">
        <v>253</v>
      </c>
      <c r="F116" s="204">
        <v>1409.6</v>
      </c>
    </row>
    <row r="117" spans="1:6" s="285" customFormat="1" ht="11.25">
      <c r="A117" s="305">
        <v>312</v>
      </c>
      <c r="B117" s="202" t="s">
        <v>278</v>
      </c>
      <c r="C117" s="202" t="s">
        <v>289</v>
      </c>
      <c r="D117" s="202" t="s">
        <v>173</v>
      </c>
      <c r="E117" s="203" t="s">
        <v>254</v>
      </c>
      <c r="F117" s="204">
        <v>1409.6</v>
      </c>
    </row>
    <row r="118" spans="1:6" s="285" customFormat="1" ht="11.25">
      <c r="A118" s="305">
        <v>312</v>
      </c>
      <c r="B118" s="202" t="s">
        <v>278</v>
      </c>
      <c r="C118" s="202" t="s">
        <v>289</v>
      </c>
      <c r="D118" s="202" t="s">
        <v>262</v>
      </c>
      <c r="E118" s="203" t="s">
        <v>263</v>
      </c>
      <c r="F118" s="204">
        <v>108.9</v>
      </c>
    </row>
    <row r="119" spans="1:6" s="285" customFormat="1" ht="22.5">
      <c r="A119" s="305">
        <v>312</v>
      </c>
      <c r="B119" s="202" t="s">
        <v>278</v>
      </c>
      <c r="C119" s="202" t="s">
        <v>289</v>
      </c>
      <c r="D119" s="202" t="s">
        <v>264</v>
      </c>
      <c r="E119" s="203" t="s">
        <v>265</v>
      </c>
      <c r="F119" s="204">
        <v>108.9</v>
      </c>
    </row>
    <row r="120" spans="1:6" s="285" customFormat="1" ht="22.5">
      <c r="A120" s="303">
        <v>312</v>
      </c>
      <c r="B120" s="199" t="s">
        <v>278</v>
      </c>
      <c r="C120" s="199" t="s">
        <v>291</v>
      </c>
      <c r="D120" s="199"/>
      <c r="E120" s="200" t="s">
        <v>285</v>
      </c>
      <c r="F120" s="201">
        <v>581.15</v>
      </c>
    </row>
    <row r="121" spans="1:6" s="285" customFormat="1" ht="33.75">
      <c r="A121" s="305">
        <v>312</v>
      </c>
      <c r="B121" s="202" t="s">
        <v>278</v>
      </c>
      <c r="C121" s="202" t="s">
        <v>291</v>
      </c>
      <c r="D121" s="202" t="s">
        <v>252</v>
      </c>
      <c r="E121" s="203" t="s">
        <v>253</v>
      </c>
      <c r="F121" s="204">
        <v>504.7</v>
      </c>
    </row>
    <row r="122" spans="1:6" s="285" customFormat="1" ht="11.25">
      <c r="A122" s="305">
        <v>312</v>
      </c>
      <c r="B122" s="202" t="s">
        <v>278</v>
      </c>
      <c r="C122" s="202" t="s">
        <v>291</v>
      </c>
      <c r="D122" s="202" t="s">
        <v>173</v>
      </c>
      <c r="E122" s="203" t="s">
        <v>254</v>
      </c>
      <c r="F122" s="204">
        <v>504.7</v>
      </c>
    </row>
    <row r="123" spans="1:6" s="285" customFormat="1" ht="11.25">
      <c r="A123" s="305">
        <v>312</v>
      </c>
      <c r="B123" s="202" t="s">
        <v>278</v>
      </c>
      <c r="C123" s="202" t="s">
        <v>291</v>
      </c>
      <c r="D123" s="202" t="s">
        <v>262</v>
      </c>
      <c r="E123" s="203" t="s">
        <v>263</v>
      </c>
      <c r="F123" s="204">
        <v>76.45</v>
      </c>
    </row>
    <row r="124" spans="1:6" s="285" customFormat="1" ht="22.5">
      <c r="A124" s="305">
        <v>312</v>
      </c>
      <c r="B124" s="202" t="s">
        <v>278</v>
      </c>
      <c r="C124" s="202" t="s">
        <v>291</v>
      </c>
      <c r="D124" s="202" t="s">
        <v>264</v>
      </c>
      <c r="E124" s="203" t="s">
        <v>265</v>
      </c>
      <c r="F124" s="204">
        <v>76.45</v>
      </c>
    </row>
    <row r="125" spans="1:6" s="285" customFormat="1" ht="22.5">
      <c r="A125" s="303">
        <v>312</v>
      </c>
      <c r="B125" s="199" t="s">
        <v>278</v>
      </c>
      <c r="C125" s="199" t="s">
        <v>292</v>
      </c>
      <c r="D125" s="199"/>
      <c r="E125" s="200" t="s">
        <v>251</v>
      </c>
      <c r="F125" s="201">
        <v>37358.8</v>
      </c>
    </row>
    <row r="126" spans="1:6" s="285" customFormat="1" ht="33.75">
      <c r="A126" s="305">
        <v>312</v>
      </c>
      <c r="B126" s="202" t="s">
        <v>278</v>
      </c>
      <c r="C126" s="202" t="s">
        <v>292</v>
      </c>
      <c r="D126" s="202" t="s">
        <v>252</v>
      </c>
      <c r="E126" s="203" t="s">
        <v>253</v>
      </c>
      <c r="F126" s="204">
        <v>28353.5</v>
      </c>
    </row>
    <row r="127" spans="1:6" s="285" customFormat="1" ht="11.25">
      <c r="A127" s="305">
        <v>312</v>
      </c>
      <c r="B127" s="202" t="s">
        <v>278</v>
      </c>
      <c r="C127" s="202" t="s">
        <v>292</v>
      </c>
      <c r="D127" s="202" t="s">
        <v>173</v>
      </c>
      <c r="E127" s="203" t="s">
        <v>254</v>
      </c>
      <c r="F127" s="204">
        <v>28353.5</v>
      </c>
    </row>
    <row r="128" spans="1:6" s="285" customFormat="1" ht="11.25">
      <c r="A128" s="305">
        <v>312</v>
      </c>
      <c r="B128" s="202" t="s">
        <v>278</v>
      </c>
      <c r="C128" s="202" t="s">
        <v>292</v>
      </c>
      <c r="D128" s="202" t="s">
        <v>262</v>
      </c>
      <c r="E128" s="203" t="s">
        <v>263</v>
      </c>
      <c r="F128" s="204">
        <v>8262.6</v>
      </c>
    </row>
    <row r="129" spans="1:6" s="285" customFormat="1" ht="22.5">
      <c r="A129" s="305">
        <v>312</v>
      </c>
      <c r="B129" s="202" t="s">
        <v>278</v>
      </c>
      <c r="C129" s="202" t="s">
        <v>292</v>
      </c>
      <c r="D129" s="202" t="s">
        <v>264</v>
      </c>
      <c r="E129" s="203" t="s">
        <v>265</v>
      </c>
      <c r="F129" s="204">
        <v>8262.6</v>
      </c>
    </row>
    <row r="130" spans="1:6" s="285" customFormat="1" ht="11.25">
      <c r="A130" s="305">
        <v>312</v>
      </c>
      <c r="B130" s="202" t="s">
        <v>278</v>
      </c>
      <c r="C130" s="202" t="s">
        <v>292</v>
      </c>
      <c r="D130" s="202" t="s">
        <v>266</v>
      </c>
      <c r="E130" s="203" t="s">
        <v>267</v>
      </c>
      <c r="F130" s="204">
        <v>742.7</v>
      </c>
    </row>
    <row r="131" spans="1:6" s="285" customFormat="1" ht="11.25">
      <c r="A131" s="305">
        <v>312</v>
      </c>
      <c r="B131" s="202" t="s">
        <v>278</v>
      </c>
      <c r="C131" s="202" t="s">
        <v>292</v>
      </c>
      <c r="D131" s="202" t="s">
        <v>268</v>
      </c>
      <c r="E131" s="203" t="s">
        <v>269</v>
      </c>
      <c r="F131" s="204">
        <v>514.7</v>
      </c>
    </row>
    <row r="132" spans="1:6" s="285" customFormat="1" ht="11.25">
      <c r="A132" s="305">
        <v>312</v>
      </c>
      <c r="B132" s="202" t="s">
        <v>278</v>
      </c>
      <c r="C132" s="202" t="s">
        <v>292</v>
      </c>
      <c r="D132" s="202" t="s">
        <v>270</v>
      </c>
      <c r="E132" s="203" t="s">
        <v>271</v>
      </c>
      <c r="F132" s="204">
        <v>228</v>
      </c>
    </row>
    <row r="133" spans="1:6" s="285" customFormat="1" ht="10.5">
      <c r="A133" s="298">
        <v>312</v>
      </c>
      <c r="B133" s="295" t="s">
        <v>301</v>
      </c>
      <c r="C133" s="295"/>
      <c r="D133" s="295"/>
      <c r="E133" s="296" t="s">
        <v>302</v>
      </c>
      <c r="F133" s="297">
        <v>1050</v>
      </c>
    </row>
    <row r="134" spans="1:6" s="285" customFormat="1" ht="11.25">
      <c r="A134" s="301">
        <v>312</v>
      </c>
      <c r="B134" s="196" t="s">
        <v>301</v>
      </c>
      <c r="C134" s="196" t="s">
        <v>303</v>
      </c>
      <c r="D134" s="196"/>
      <c r="E134" s="197" t="s">
        <v>304</v>
      </c>
      <c r="F134" s="198">
        <v>1050</v>
      </c>
    </row>
    <row r="135" spans="1:6" s="285" customFormat="1" ht="11.25">
      <c r="A135" s="303">
        <v>312</v>
      </c>
      <c r="B135" s="199" t="s">
        <v>301</v>
      </c>
      <c r="C135" s="199" t="s">
        <v>305</v>
      </c>
      <c r="D135" s="199"/>
      <c r="E135" s="200" t="s">
        <v>304</v>
      </c>
      <c r="F135" s="201">
        <v>1050</v>
      </c>
    </row>
    <row r="136" spans="1:6" s="285" customFormat="1" ht="11.25">
      <c r="A136" s="313">
        <v>312</v>
      </c>
      <c r="B136" s="310" t="s">
        <v>301</v>
      </c>
      <c r="C136" s="310" t="s">
        <v>305</v>
      </c>
      <c r="D136" s="310" t="s">
        <v>266</v>
      </c>
      <c r="E136" s="311" t="s">
        <v>267</v>
      </c>
      <c r="F136" s="204">
        <v>1050</v>
      </c>
    </row>
    <row r="137" spans="1:6" s="285" customFormat="1" ht="11.25">
      <c r="A137" s="313">
        <v>312</v>
      </c>
      <c r="B137" s="310" t="s">
        <v>301</v>
      </c>
      <c r="C137" s="310" t="s">
        <v>306</v>
      </c>
      <c r="D137" s="310" t="s">
        <v>307</v>
      </c>
      <c r="E137" s="311" t="s">
        <v>308</v>
      </c>
      <c r="F137" s="204">
        <v>1050</v>
      </c>
    </row>
    <row r="138" spans="1:6" s="285" customFormat="1" ht="10.5">
      <c r="A138" s="298">
        <v>312</v>
      </c>
      <c r="B138" s="295" t="s">
        <v>309</v>
      </c>
      <c r="C138" s="295"/>
      <c r="D138" s="295"/>
      <c r="E138" s="296" t="s">
        <v>310</v>
      </c>
      <c r="F138" s="297">
        <v>2358.2</v>
      </c>
    </row>
    <row r="139" spans="1:6" s="285" customFormat="1" ht="33.75">
      <c r="A139" s="301">
        <v>312</v>
      </c>
      <c r="B139" s="196" t="s">
        <v>309</v>
      </c>
      <c r="C139" s="196" t="s">
        <v>327</v>
      </c>
      <c r="D139" s="196"/>
      <c r="E139" s="197" t="s">
        <v>328</v>
      </c>
      <c r="F139" s="198">
        <v>700</v>
      </c>
    </row>
    <row r="140" spans="1:6" s="285" customFormat="1" ht="11.25">
      <c r="A140" s="303">
        <v>312</v>
      </c>
      <c r="B140" s="199" t="s">
        <v>309</v>
      </c>
      <c r="C140" s="199" t="s">
        <v>329</v>
      </c>
      <c r="D140" s="199"/>
      <c r="E140" s="200" t="s">
        <v>330</v>
      </c>
      <c r="F140" s="201">
        <v>106</v>
      </c>
    </row>
    <row r="141" spans="1:6" s="285" customFormat="1" ht="11.25">
      <c r="A141" s="305">
        <v>312</v>
      </c>
      <c r="B141" s="202" t="s">
        <v>309</v>
      </c>
      <c r="C141" s="202" t="s">
        <v>329</v>
      </c>
      <c r="D141" s="202" t="s">
        <v>262</v>
      </c>
      <c r="E141" s="203" t="s">
        <v>263</v>
      </c>
      <c r="F141" s="204">
        <v>106</v>
      </c>
    </row>
    <row r="142" spans="1:6" s="285" customFormat="1" ht="22.5">
      <c r="A142" s="305">
        <v>312</v>
      </c>
      <c r="B142" s="202" t="s">
        <v>309</v>
      </c>
      <c r="C142" s="202" t="s">
        <v>329</v>
      </c>
      <c r="D142" s="202" t="s">
        <v>264</v>
      </c>
      <c r="E142" s="203" t="s">
        <v>265</v>
      </c>
      <c r="F142" s="204">
        <v>106</v>
      </c>
    </row>
    <row r="143" spans="1:6" s="285" customFormat="1" ht="11.25">
      <c r="A143" s="303">
        <v>312</v>
      </c>
      <c r="B143" s="199" t="s">
        <v>309</v>
      </c>
      <c r="C143" s="199" t="s">
        <v>331</v>
      </c>
      <c r="D143" s="199"/>
      <c r="E143" s="200" t="s">
        <v>332</v>
      </c>
      <c r="F143" s="201">
        <v>594</v>
      </c>
    </row>
    <row r="144" spans="1:6" s="285" customFormat="1" ht="11.25">
      <c r="A144" s="305">
        <v>312</v>
      </c>
      <c r="B144" s="202" t="s">
        <v>309</v>
      </c>
      <c r="C144" s="202" t="s">
        <v>331</v>
      </c>
      <c r="D144" s="202" t="s">
        <v>262</v>
      </c>
      <c r="E144" s="203" t="s">
        <v>263</v>
      </c>
      <c r="F144" s="204">
        <v>594</v>
      </c>
    </row>
    <row r="145" spans="1:6" s="285" customFormat="1" ht="22.5">
      <c r="A145" s="305">
        <v>312</v>
      </c>
      <c r="B145" s="202" t="s">
        <v>309</v>
      </c>
      <c r="C145" s="202" t="s">
        <v>331</v>
      </c>
      <c r="D145" s="202" t="s">
        <v>264</v>
      </c>
      <c r="E145" s="203" t="s">
        <v>265</v>
      </c>
      <c r="F145" s="204">
        <v>594</v>
      </c>
    </row>
    <row r="146" spans="1:6" s="285" customFormat="1" ht="22.5">
      <c r="A146" s="301">
        <v>312</v>
      </c>
      <c r="B146" s="196" t="s">
        <v>309</v>
      </c>
      <c r="C146" s="196" t="s">
        <v>333</v>
      </c>
      <c r="D146" s="196"/>
      <c r="E146" s="197" t="s">
        <v>334</v>
      </c>
      <c r="F146" s="198">
        <v>1658.2</v>
      </c>
    </row>
    <row r="147" spans="1:6" s="285" customFormat="1" ht="11.25">
      <c r="A147" s="303">
        <v>312</v>
      </c>
      <c r="B147" s="199" t="s">
        <v>309</v>
      </c>
      <c r="C147" s="199" t="s">
        <v>335</v>
      </c>
      <c r="D147" s="199"/>
      <c r="E147" s="200" t="s">
        <v>336</v>
      </c>
      <c r="F147" s="201">
        <v>1658.2</v>
      </c>
    </row>
    <row r="148" spans="1:6" s="285" customFormat="1" ht="11.25">
      <c r="A148" s="305">
        <v>312</v>
      </c>
      <c r="B148" s="202" t="s">
        <v>309</v>
      </c>
      <c r="C148" s="202" t="s">
        <v>335</v>
      </c>
      <c r="D148" s="202" t="s">
        <v>262</v>
      </c>
      <c r="E148" s="203" t="s">
        <v>263</v>
      </c>
      <c r="F148" s="204">
        <v>1658.2</v>
      </c>
    </row>
    <row r="149" spans="1:6" s="285" customFormat="1" ht="22.5">
      <c r="A149" s="202" t="s">
        <v>16</v>
      </c>
      <c r="B149" s="202" t="s">
        <v>309</v>
      </c>
      <c r="C149" s="202" t="s">
        <v>335</v>
      </c>
      <c r="D149" s="202" t="s">
        <v>264</v>
      </c>
      <c r="E149" s="203" t="s">
        <v>265</v>
      </c>
      <c r="F149" s="204">
        <v>1658.2</v>
      </c>
    </row>
    <row r="150" spans="1:6" s="285" customFormat="1" ht="21">
      <c r="A150" s="290" t="s">
        <v>16</v>
      </c>
      <c r="B150" s="290" t="s">
        <v>222</v>
      </c>
      <c r="C150" s="290"/>
      <c r="D150" s="290"/>
      <c r="E150" s="307" t="s">
        <v>385</v>
      </c>
      <c r="F150" s="293">
        <v>16644</v>
      </c>
    </row>
    <row r="151" spans="1:6" s="285" customFormat="1" ht="21">
      <c r="A151" s="295" t="s">
        <v>16</v>
      </c>
      <c r="B151" s="295" t="s">
        <v>386</v>
      </c>
      <c r="C151" s="295"/>
      <c r="D151" s="295"/>
      <c r="E151" s="296" t="s">
        <v>387</v>
      </c>
      <c r="F151" s="297">
        <v>15768</v>
      </c>
    </row>
    <row r="152" spans="1:6" s="285" customFormat="1" ht="33.75">
      <c r="A152" s="196" t="s">
        <v>16</v>
      </c>
      <c r="B152" s="196" t="s">
        <v>386</v>
      </c>
      <c r="C152" s="196" t="s">
        <v>388</v>
      </c>
      <c r="D152" s="196"/>
      <c r="E152" s="197" t="s">
        <v>389</v>
      </c>
      <c r="F152" s="198">
        <v>15768</v>
      </c>
    </row>
    <row r="153" spans="1:6" s="285" customFormat="1" ht="11.25">
      <c r="A153" s="199" t="s">
        <v>16</v>
      </c>
      <c r="B153" s="199" t="s">
        <v>386</v>
      </c>
      <c r="C153" s="199" t="s">
        <v>390</v>
      </c>
      <c r="D153" s="199"/>
      <c r="E153" s="200" t="s">
        <v>314</v>
      </c>
      <c r="F153" s="201">
        <v>14393</v>
      </c>
    </row>
    <row r="154" spans="1:6" s="285" customFormat="1" ht="33.75">
      <c r="A154" s="202" t="s">
        <v>16</v>
      </c>
      <c r="B154" s="202" t="s">
        <v>386</v>
      </c>
      <c r="C154" s="202" t="s">
        <v>390</v>
      </c>
      <c r="D154" s="202" t="s">
        <v>252</v>
      </c>
      <c r="E154" s="203" t="s">
        <v>253</v>
      </c>
      <c r="F154" s="204">
        <v>13461.1</v>
      </c>
    </row>
    <row r="155" spans="1:6" s="285" customFormat="1" ht="11.25">
      <c r="A155" s="202" t="s">
        <v>16</v>
      </c>
      <c r="B155" s="202" t="s">
        <v>386</v>
      </c>
      <c r="C155" s="202" t="s">
        <v>391</v>
      </c>
      <c r="D155" s="202" t="s">
        <v>169</v>
      </c>
      <c r="E155" s="203" t="s">
        <v>392</v>
      </c>
      <c r="F155" s="204">
        <v>13461.1</v>
      </c>
    </row>
    <row r="156" spans="1:6" s="285" customFormat="1" ht="11.25">
      <c r="A156" s="202" t="s">
        <v>16</v>
      </c>
      <c r="B156" s="202" t="s">
        <v>386</v>
      </c>
      <c r="C156" s="202" t="s">
        <v>391</v>
      </c>
      <c r="D156" s="202" t="s">
        <v>262</v>
      </c>
      <c r="E156" s="203" t="s">
        <v>263</v>
      </c>
      <c r="F156" s="204">
        <v>871.7</v>
      </c>
    </row>
    <row r="157" spans="1:6" s="285" customFormat="1" ht="22.5">
      <c r="A157" s="202" t="s">
        <v>16</v>
      </c>
      <c r="B157" s="202" t="s">
        <v>386</v>
      </c>
      <c r="C157" s="202" t="s">
        <v>391</v>
      </c>
      <c r="D157" s="202" t="s">
        <v>264</v>
      </c>
      <c r="E157" s="203" t="s">
        <v>265</v>
      </c>
      <c r="F157" s="204">
        <v>871.7</v>
      </c>
    </row>
    <row r="158" spans="1:6" s="285" customFormat="1" ht="11.25">
      <c r="A158" s="202" t="s">
        <v>16</v>
      </c>
      <c r="B158" s="202" t="s">
        <v>386</v>
      </c>
      <c r="C158" s="202" t="s">
        <v>391</v>
      </c>
      <c r="D158" s="202" t="s">
        <v>266</v>
      </c>
      <c r="E158" s="203" t="s">
        <v>267</v>
      </c>
      <c r="F158" s="204">
        <v>60.2</v>
      </c>
    </row>
    <row r="159" spans="1:6" s="285" customFormat="1" ht="11.25">
      <c r="A159" s="202" t="s">
        <v>16</v>
      </c>
      <c r="B159" s="202" t="s">
        <v>386</v>
      </c>
      <c r="C159" s="202" t="s">
        <v>391</v>
      </c>
      <c r="D159" s="202" t="s">
        <v>268</v>
      </c>
      <c r="E159" s="203" t="s">
        <v>269</v>
      </c>
      <c r="F159" s="204">
        <v>60.2</v>
      </c>
    </row>
    <row r="160" spans="1:6" s="285" customFormat="1" ht="33.75">
      <c r="A160" s="199" t="s">
        <v>16</v>
      </c>
      <c r="B160" s="199" t="s">
        <v>386</v>
      </c>
      <c r="C160" s="199" t="s">
        <v>393</v>
      </c>
      <c r="D160" s="199"/>
      <c r="E160" s="200" t="s">
        <v>394</v>
      </c>
      <c r="F160" s="201">
        <v>1135</v>
      </c>
    </row>
    <row r="161" spans="1:6" s="285" customFormat="1" ht="11.25">
      <c r="A161" s="202" t="s">
        <v>16</v>
      </c>
      <c r="B161" s="202" t="s">
        <v>386</v>
      </c>
      <c r="C161" s="202" t="s">
        <v>393</v>
      </c>
      <c r="D161" s="202" t="s">
        <v>262</v>
      </c>
      <c r="E161" s="203" t="s">
        <v>263</v>
      </c>
      <c r="F161" s="204">
        <v>1135</v>
      </c>
    </row>
    <row r="162" spans="1:6" s="285" customFormat="1" ht="22.5">
      <c r="A162" s="202" t="s">
        <v>16</v>
      </c>
      <c r="B162" s="202" t="s">
        <v>386</v>
      </c>
      <c r="C162" s="202" t="s">
        <v>393</v>
      </c>
      <c r="D162" s="202" t="s">
        <v>264</v>
      </c>
      <c r="E162" s="203" t="s">
        <v>265</v>
      </c>
      <c r="F162" s="204">
        <v>1135</v>
      </c>
    </row>
    <row r="163" spans="1:6" s="285" customFormat="1" ht="11.25">
      <c r="A163" s="199" t="s">
        <v>16</v>
      </c>
      <c r="B163" s="199" t="s">
        <v>386</v>
      </c>
      <c r="C163" s="199" t="s">
        <v>395</v>
      </c>
      <c r="D163" s="199"/>
      <c r="E163" s="200" t="s">
        <v>396</v>
      </c>
      <c r="F163" s="201">
        <v>120</v>
      </c>
    </row>
    <row r="164" spans="1:6" s="285" customFormat="1" ht="11.25">
      <c r="A164" s="202" t="s">
        <v>16</v>
      </c>
      <c r="B164" s="202" t="s">
        <v>386</v>
      </c>
      <c r="C164" s="202" t="s">
        <v>395</v>
      </c>
      <c r="D164" s="202" t="s">
        <v>262</v>
      </c>
      <c r="E164" s="203" t="s">
        <v>263</v>
      </c>
      <c r="F164" s="204">
        <v>120</v>
      </c>
    </row>
    <row r="165" spans="1:6" s="285" customFormat="1" ht="22.5">
      <c r="A165" s="202" t="s">
        <v>16</v>
      </c>
      <c r="B165" s="202" t="s">
        <v>386</v>
      </c>
      <c r="C165" s="202" t="s">
        <v>395</v>
      </c>
      <c r="D165" s="202" t="s">
        <v>264</v>
      </c>
      <c r="E165" s="203" t="s">
        <v>265</v>
      </c>
      <c r="F165" s="204">
        <v>120</v>
      </c>
    </row>
    <row r="166" spans="1:6" s="285" customFormat="1" ht="11.25">
      <c r="A166" s="199" t="s">
        <v>16</v>
      </c>
      <c r="B166" s="199" t="s">
        <v>386</v>
      </c>
      <c r="C166" s="199" t="s">
        <v>397</v>
      </c>
      <c r="D166" s="199"/>
      <c r="E166" s="200" t="s">
        <v>398</v>
      </c>
      <c r="F166" s="201">
        <v>120</v>
      </c>
    </row>
    <row r="167" spans="1:6" s="285" customFormat="1" ht="11.25">
      <c r="A167" s="202" t="s">
        <v>16</v>
      </c>
      <c r="B167" s="202" t="s">
        <v>386</v>
      </c>
      <c r="C167" s="202" t="s">
        <v>397</v>
      </c>
      <c r="D167" s="202" t="s">
        <v>262</v>
      </c>
      <c r="E167" s="203" t="s">
        <v>263</v>
      </c>
      <c r="F167" s="204">
        <v>120</v>
      </c>
    </row>
    <row r="168" spans="1:6" s="285" customFormat="1" ht="22.5">
      <c r="A168" s="202" t="s">
        <v>16</v>
      </c>
      <c r="B168" s="202" t="s">
        <v>386</v>
      </c>
      <c r="C168" s="202" t="s">
        <v>397</v>
      </c>
      <c r="D168" s="202" t="s">
        <v>264</v>
      </c>
      <c r="E168" s="203" t="s">
        <v>265</v>
      </c>
      <c r="F168" s="204">
        <v>120</v>
      </c>
    </row>
    <row r="169" spans="1:6" s="285" customFormat="1" ht="21">
      <c r="A169" s="295" t="s">
        <v>16</v>
      </c>
      <c r="B169" s="295" t="s">
        <v>399</v>
      </c>
      <c r="C169" s="295"/>
      <c r="D169" s="295"/>
      <c r="E169" s="296" t="s">
        <v>400</v>
      </c>
      <c r="F169" s="297">
        <v>876</v>
      </c>
    </row>
    <row r="170" spans="1:6" s="285" customFormat="1" ht="33.75">
      <c r="A170" s="196" t="s">
        <v>16</v>
      </c>
      <c r="B170" s="196" t="s">
        <v>399</v>
      </c>
      <c r="C170" s="196" t="s">
        <v>388</v>
      </c>
      <c r="D170" s="196"/>
      <c r="E170" s="197" t="s">
        <v>389</v>
      </c>
      <c r="F170" s="198">
        <v>876</v>
      </c>
    </row>
    <row r="171" spans="1:6" s="285" customFormat="1" ht="11.25">
      <c r="A171" s="199" t="s">
        <v>16</v>
      </c>
      <c r="B171" s="199" t="s">
        <v>399</v>
      </c>
      <c r="C171" s="199" t="s">
        <v>401</v>
      </c>
      <c r="D171" s="199"/>
      <c r="E171" s="200" t="s">
        <v>402</v>
      </c>
      <c r="F171" s="201">
        <v>876</v>
      </c>
    </row>
    <row r="172" spans="1:6" s="285" customFormat="1" ht="11.25">
      <c r="A172" s="202" t="s">
        <v>16</v>
      </c>
      <c r="B172" s="202" t="s">
        <v>399</v>
      </c>
      <c r="C172" s="202" t="s">
        <v>401</v>
      </c>
      <c r="D172" s="202" t="s">
        <v>262</v>
      </c>
      <c r="E172" s="203" t="s">
        <v>263</v>
      </c>
      <c r="F172" s="204">
        <v>876</v>
      </c>
    </row>
    <row r="173" spans="1:6" s="285" customFormat="1" ht="22.5">
      <c r="A173" s="202" t="s">
        <v>16</v>
      </c>
      <c r="B173" s="202" t="s">
        <v>399</v>
      </c>
      <c r="C173" s="202" t="s">
        <v>401</v>
      </c>
      <c r="D173" s="202" t="s">
        <v>264</v>
      </c>
      <c r="E173" s="203" t="s">
        <v>265</v>
      </c>
      <c r="F173" s="204">
        <v>876</v>
      </c>
    </row>
    <row r="174" spans="1:6" s="285" customFormat="1" ht="10.5">
      <c r="A174" s="291">
        <v>312</v>
      </c>
      <c r="B174" s="290" t="s">
        <v>577</v>
      </c>
      <c r="C174" s="290"/>
      <c r="D174" s="290"/>
      <c r="E174" s="307" t="s">
        <v>578</v>
      </c>
      <c r="F174" s="293">
        <v>1298.2</v>
      </c>
    </row>
    <row r="175" spans="1:6" s="308" customFormat="1" ht="10.5">
      <c r="A175" s="298">
        <v>312</v>
      </c>
      <c r="B175" s="295" t="s">
        <v>612</v>
      </c>
      <c r="C175" s="295"/>
      <c r="D175" s="295"/>
      <c r="E175" s="296" t="s">
        <v>613</v>
      </c>
      <c r="F175" s="297">
        <v>1298.2</v>
      </c>
    </row>
    <row r="176" spans="1:6" s="285" customFormat="1" ht="33.75">
      <c r="A176" s="196" t="s">
        <v>16</v>
      </c>
      <c r="B176" s="196" t="s">
        <v>612</v>
      </c>
      <c r="C176" s="196" t="s">
        <v>327</v>
      </c>
      <c r="D176" s="196"/>
      <c r="E176" s="197" t="s">
        <v>328</v>
      </c>
      <c r="F176" s="198">
        <v>1298.2</v>
      </c>
    </row>
    <row r="177" spans="1:6" s="285" customFormat="1" ht="11.25">
      <c r="A177" s="199" t="s">
        <v>16</v>
      </c>
      <c r="B177" s="199" t="s">
        <v>612</v>
      </c>
      <c r="C177" s="199" t="s">
        <v>329</v>
      </c>
      <c r="D177" s="199"/>
      <c r="E177" s="200" t="s">
        <v>330</v>
      </c>
      <c r="F177" s="201">
        <v>937.4</v>
      </c>
    </row>
    <row r="178" spans="1:6" s="285" customFormat="1" ht="22.5">
      <c r="A178" s="202" t="s">
        <v>17</v>
      </c>
      <c r="B178" s="202" t="s">
        <v>612</v>
      </c>
      <c r="C178" s="202" t="s">
        <v>329</v>
      </c>
      <c r="D178" s="202" t="s">
        <v>315</v>
      </c>
      <c r="E178" s="203" t="s">
        <v>316</v>
      </c>
      <c r="F178" s="204">
        <v>937.4</v>
      </c>
    </row>
    <row r="179" spans="1:6" s="285" customFormat="1" ht="22.5">
      <c r="A179" s="202" t="s">
        <v>16</v>
      </c>
      <c r="B179" s="202" t="s">
        <v>612</v>
      </c>
      <c r="C179" s="202" t="s">
        <v>329</v>
      </c>
      <c r="D179" s="202" t="s">
        <v>510</v>
      </c>
      <c r="E179" s="203" t="s">
        <v>511</v>
      </c>
      <c r="F179" s="204">
        <v>937.4</v>
      </c>
    </row>
    <row r="180" spans="1:6" s="285" customFormat="1" ht="11.25">
      <c r="A180" s="199" t="s">
        <v>16</v>
      </c>
      <c r="B180" s="199" t="s">
        <v>612</v>
      </c>
      <c r="C180" s="199" t="s">
        <v>331</v>
      </c>
      <c r="D180" s="199"/>
      <c r="E180" s="200" t="s">
        <v>332</v>
      </c>
      <c r="F180" s="201">
        <v>80.8</v>
      </c>
    </row>
    <row r="181" spans="1:6" s="285" customFormat="1" ht="11.25">
      <c r="A181" s="202" t="s">
        <v>16</v>
      </c>
      <c r="B181" s="202" t="s">
        <v>612</v>
      </c>
      <c r="C181" s="202" t="s">
        <v>331</v>
      </c>
      <c r="D181" s="202" t="s">
        <v>554</v>
      </c>
      <c r="E181" s="203" t="s">
        <v>590</v>
      </c>
      <c r="F181" s="204">
        <v>0</v>
      </c>
    </row>
    <row r="182" spans="1:6" s="285" customFormat="1" ht="11.25">
      <c r="A182" s="202" t="s">
        <v>16</v>
      </c>
      <c r="B182" s="202" t="s">
        <v>612</v>
      </c>
      <c r="C182" s="202" t="s">
        <v>331</v>
      </c>
      <c r="D182" s="202" t="s">
        <v>556</v>
      </c>
      <c r="E182" s="203" t="s">
        <v>557</v>
      </c>
      <c r="F182" s="204">
        <v>0</v>
      </c>
    </row>
    <row r="183" spans="1:6" s="285" customFormat="1" ht="11.25">
      <c r="A183" s="202" t="s">
        <v>16</v>
      </c>
      <c r="B183" s="202" t="s">
        <v>612</v>
      </c>
      <c r="C183" s="202" t="s">
        <v>331</v>
      </c>
      <c r="D183" s="202" t="s">
        <v>266</v>
      </c>
      <c r="E183" s="203" t="s">
        <v>267</v>
      </c>
      <c r="F183" s="204">
        <v>80.8</v>
      </c>
    </row>
    <row r="184" spans="1:6" s="285" customFormat="1" ht="11.25">
      <c r="A184" s="202" t="s">
        <v>16</v>
      </c>
      <c r="B184" s="202" t="s">
        <v>612</v>
      </c>
      <c r="C184" s="202" t="s">
        <v>331</v>
      </c>
      <c r="D184" s="202" t="s">
        <v>270</v>
      </c>
      <c r="E184" s="203" t="s">
        <v>271</v>
      </c>
      <c r="F184" s="204">
        <v>80.8</v>
      </c>
    </row>
    <row r="185" spans="1:6" s="285" customFormat="1" ht="15" customHeight="1">
      <c r="A185" s="199" t="s">
        <v>16</v>
      </c>
      <c r="B185" s="199" t="s">
        <v>612</v>
      </c>
      <c r="C185" s="199" t="s">
        <v>616</v>
      </c>
      <c r="D185" s="199"/>
      <c r="E185" s="200" t="s">
        <v>617</v>
      </c>
      <c r="F185" s="201">
        <v>260</v>
      </c>
    </row>
    <row r="186" spans="1:6" s="285" customFormat="1" ht="11.25">
      <c r="A186" s="202" t="s">
        <v>16</v>
      </c>
      <c r="B186" s="202" t="s">
        <v>612</v>
      </c>
      <c r="C186" s="202" t="s">
        <v>616</v>
      </c>
      <c r="D186" s="202" t="s">
        <v>554</v>
      </c>
      <c r="E186" s="203" t="s">
        <v>590</v>
      </c>
      <c r="F186" s="204">
        <v>260</v>
      </c>
    </row>
    <row r="187" spans="1:6" s="285" customFormat="1" ht="11.25">
      <c r="A187" s="202" t="s">
        <v>16</v>
      </c>
      <c r="B187" s="202" t="s">
        <v>612</v>
      </c>
      <c r="C187" s="202" t="s">
        <v>616</v>
      </c>
      <c r="D187" s="202" t="s">
        <v>618</v>
      </c>
      <c r="E187" s="203" t="s">
        <v>619</v>
      </c>
      <c r="F187" s="204">
        <v>260</v>
      </c>
    </row>
    <row r="188" spans="1:6" s="285" customFormat="1" ht="11.25">
      <c r="A188" s="199" t="s">
        <v>16</v>
      </c>
      <c r="B188" s="199" t="s">
        <v>612</v>
      </c>
      <c r="C188" s="199" t="s">
        <v>620</v>
      </c>
      <c r="D188" s="199"/>
      <c r="E188" s="200" t="s">
        <v>621</v>
      </c>
      <c r="F188" s="201">
        <v>20</v>
      </c>
    </row>
    <row r="189" spans="1:6" s="285" customFormat="1" ht="11.25">
      <c r="A189" s="202" t="s">
        <v>16</v>
      </c>
      <c r="B189" s="202" t="s">
        <v>612</v>
      </c>
      <c r="C189" s="202" t="s">
        <v>620</v>
      </c>
      <c r="D189" s="202" t="s">
        <v>554</v>
      </c>
      <c r="E189" s="203" t="s">
        <v>590</v>
      </c>
      <c r="F189" s="204">
        <v>20</v>
      </c>
    </row>
    <row r="190" spans="1:6" s="285" customFormat="1" ht="11.25">
      <c r="A190" s="202" t="s">
        <v>16</v>
      </c>
      <c r="B190" s="202" t="s">
        <v>612</v>
      </c>
      <c r="C190" s="202" t="s">
        <v>620</v>
      </c>
      <c r="D190" s="202" t="s">
        <v>618</v>
      </c>
      <c r="E190" s="203" t="s">
        <v>619</v>
      </c>
      <c r="F190" s="204">
        <v>20</v>
      </c>
    </row>
    <row r="191" spans="1:6" s="285" customFormat="1" ht="10.5">
      <c r="A191" s="290" t="s">
        <v>16</v>
      </c>
      <c r="B191" s="291" t="s">
        <v>625</v>
      </c>
      <c r="C191" s="291"/>
      <c r="D191" s="291"/>
      <c r="E191" s="292" t="s">
        <v>626</v>
      </c>
      <c r="F191" s="293">
        <v>5698.9</v>
      </c>
    </row>
    <row r="192" spans="1:6" s="285" customFormat="1" ht="10.5">
      <c r="A192" s="298">
        <v>312</v>
      </c>
      <c r="B192" s="295" t="s">
        <v>627</v>
      </c>
      <c r="C192" s="298"/>
      <c r="D192" s="298"/>
      <c r="E192" s="296" t="s">
        <v>628</v>
      </c>
      <c r="F192" s="297">
        <v>5698.9</v>
      </c>
    </row>
    <row r="193" spans="1:6" s="285" customFormat="1" ht="22.5">
      <c r="A193" s="301">
        <v>312</v>
      </c>
      <c r="B193" s="196" t="s">
        <v>627</v>
      </c>
      <c r="C193" s="196" t="s">
        <v>333</v>
      </c>
      <c r="D193" s="196"/>
      <c r="E193" s="197" t="s">
        <v>334</v>
      </c>
      <c r="F193" s="198">
        <v>5698.9</v>
      </c>
    </row>
    <row r="194" spans="1:6" s="285" customFormat="1" ht="11.25">
      <c r="A194" s="303">
        <v>312</v>
      </c>
      <c r="B194" s="199" t="s">
        <v>627</v>
      </c>
      <c r="C194" s="199" t="s">
        <v>0</v>
      </c>
      <c r="D194" s="199"/>
      <c r="E194" s="200" t="s">
        <v>314</v>
      </c>
      <c r="F194" s="201">
        <v>5698.9</v>
      </c>
    </row>
    <row r="195" spans="1:6" s="285" customFormat="1" ht="22.5">
      <c r="A195" s="305">
        <v>312</v>
      </c>
      <c r="B195" s="202" t="s">
        <v>627</v>
      </c>
      <c r="C195" s="202" t="s">
        <v>0</v>
      </c>
      <c r="D195" s="202" t="s">
        <v>315</v>
      </c>
      <c r="E195" s="203" t="s">
        <v>316</v>
      </c>
      <c r="F195" s="204">
        <v>5698.9</v>
      </c>
    </row>
    <row r="196" spans="1:6" s="285" customFormat="1" ht="11.25">
      <c r="A196" s="305">
        <v>312</v>
      </c>
      <c r="B196" s="202" t="s">
        <v>627</v>
      </c>
      <c r="C196" s="202" t="s">
        <v>0</v>
      </c>
      <c r="D196" s="202" t="s">
        <v>541</v>
      </c>
      <c r="E196" s="203" t="s">
        <v>549</v>
      </c>
      <c r="F196" s="202">
        <v>5698.9</v>
      </c>
    </row>
    <row r="197" spans="1:6" s="294" customFormat="1" ht="15.75">
      <c r="A197" s="288" t="s">
        <v>18</v>
      </c>
      <c r="B197" s="288"/>
      <c r="C197" s="288"/>
      <c r="D197" s="288"/>
      <c r="E197" s="288"/>
      <c r="F197" s="289">
        <v>314786.5</v>
      </c>
    </row>
    <row r="198" spans="1:6" s="285" customFormat="1" ht="10.5">
      <c r="A198" s="314">
        <v>313</v>
      </c>
      <c r="B198" s="290" t="s">
        <v>167</v>
      </c>
      <c r="C198" s="290"/>
      <c r="D198" s="290"/>
      <c r="E198" s="307" t="s">
        <v>243</v>
      </c>
      <c r="F198" s="293">
        <v>5724.1</v>
      </c>
    </row>
    <row r="199" spans="1:6" s="285" customFormat="1" ht="10.5">
      <c r="A199" s="315">
        <v>313</v>
      </c>
      <c r="B199" s="295" t="s">
        <v>309</v>
      </c>
      <c r="C199" s="295"/>
      <c r="D199" s="295"/>
      <c r="E199" s="296" t="s">
        <v>310</v>
      </c>
      <c r="F199" s="297">
        <v>5724.1</v>
      </c>
    </row>
    <row r="200" spans="1:6" s="285" customFormat="1" ht="33.75">
      <c r="A200" s="196" t="s">
        <v>19</v>
      </c>
      <c r="B200" s="196" t="s">
        <v>309</v>
      </c>
      <c r="C200" s="196" t="s">
        <v>345</v>
      </c>
      <c r="D200" s="196"/>
      <c r="E200" s="316" t="s">
        <v>346</v>
      </c>
      <c r="F200" s="198">
        <v>4374.1</v>
      </c>
    </row>
    <row r="201" spans="1:6" s="285" customFormat="1" ht="22.5">
      <c r="A201" s="199" t="s">
        <v>19</v>
      </c>
      <c r="B201" s="199" t="s">
        <v>309</v>
      </c>
      <c r="C201" s="199" t="s">
        <v>347</v>
      </c>
      <c r="D201" s="199"/>
      <c r="E201" s="317" t="s">
        <v>348</v>
      </c>
      <c r="F201" s="201">
        <v>107.3</v>
      </c>
    </row>
    <row r="202" spans="1:6" s="285" customFormat="1" ht="11.25">
      <c r="A202" s="202" t="s">
        <v>19</v>
      </c>
      <c r="B202" s="202" t="s">
        <v>309</v>
      </c>
      <c r="C202" s="202" t="s">
        <v>347</v>
      </c>
      <c r="D202" s="202" t="s">
        <v>266</v>
      </c>
      <c r="E202" s="203" t="s">
        <v>267</v>
      </c>
      <c r="F202" s="204">
        <v>107.3</v>
      </c>
    </row>
    <row r="203" spans="1:6" s="285" customFormat="1" ht="22.5">
      <c r="A203" s="202" t="s">
        <v>19</v>
      </c>
      <c r="B203" s="202" t="s">
        <v>309</v>
      </c>
      <c r="C203" s="202" t="s">
        <v>347</v>
      </c>
      <c r="D203" s="202" t="s">
        <v>220</v>
      </c>
      <c r="E203" s="203" t="s">
        <v>349</v>
      </c>
      <c r="F203" s="204">
        <v>107.3</v>
      </c>
    </row>
    <row r="204" spans="1:6" s="285" customFormat="1" ht="22.5">
      <c r="A204" s="199" t="s">
        <v>19</v>
      </c>
      <c r="B204" s="199" t="s">
        <v>309</v>
      </c>
      <c r="C204" s="199" t="s">
        <v>350</v>
      </c>
      <c r="D204" s="199"/>
      <c r="E204" s="200" t="s">
        <v>351</v>
      </c>
      <c r="F204" s="201">
        <v>800</v>
      </c>
    </row>
    <row r="205" spans="1:6" s="285" customFormat="1" ht="11.25">
      <c r="A205" s="202" t="s">
        <v>19</v>
      </c>
      <c r="B205" s="202" t="s">
        <v>309</v>
      </c>
      <c r="C205" s="202" t="s">
        <v>350</v>
      </c>
      <c r="D205" s="202" t="s">
        <v>266</v>
      </c>
      <c r="E205" s="203" t="s">
        <v>267</v>
      </c>
      <c r="F205" s="204">
        <v>800</v>
      </c>
    </row>
    <row r="206" spans="1:6" s="285" customFormat="1" ht="22.5">
      <c r="A206" s="202" t="s">
        <v>19</v>
      </c>
      <c r="B206" s="202" t="s">
        <v>309</v>
      </c>
      <c r="C206" s="202" t="s">
        <v>350</v>
      </c>
      <c r="D206" s="202" t="s">
        <v>220</v>
      </c>
      <c r="E206" s="203" t="s">
        <v>349</v>
      </c>
      <c r="F206" s="204">
        <v>800</v>
      </c>
    </row>
    <row r="207" spans="1:6" s="285" customFormat="1" ht="22.5">
      <c r="A207" s="199" t="s">
        <v>19</v>
      </c>
      <c r="B207" s="199" t="s">
        <v>309</v>
      </c>
      <c r="C207" s="199" t="s">
        <v>352</v>
      </c>
      <c r="D207" s="199"/>
      <c r="E207" s="200" t="s">
        <v>353</v>
      </c>
      <c r="F207" s="201">
        <v>3466.8</v>
      </c>
    </row>
    <row r="208" spans="1:6" s="285" customFormat="1" ht="11.25">
      <c r="A208" s="202" t="s">
        <v>19</v>
      </c>
      <c r="B208" s="202" t="s">
        <v>309</v>
      </c>
      <c r="C208" s="202" t="s">
        <v>352</v>
      </c>
      <c r="D208" s="202" t="s">
        <v>262</v>
      </c>
      <c r="E208" s="203" t="s">
        <v>263</v>
      </c>
      <c r="F208" s="204">
        <v>2910.2</v>
      </c>
    </row>
    <row r="209" spans="1:6" s="285" customFormat="1" ht="22.5">
      <c r="A209" s="202" t="s">
        <v>19</v>
      </c>
      <c r="B209" s="202" t="s">
        <v>309</v>
      </c>
      <c r="C209" s="202" t="s">
        <v>352</v>
      </c>
      <c r="D209" s="202" t="s">
        <v>264</v>
      </c>
      <c r="E209" s="203" t="s">
        <v>265</v>
      </c>
      <c r="F209" s="204">
        <v>2910.2</v>
      </c>
    </row>
    <row r="210" spans="1:6" s="285" customFormat="1" ht="11.25">
      <c r="A210" s="202" t="s">
        <v>19</v>
      </c>
      <c r="B210" s="202" t="s">
        <v>309</v>
      </c>
      <c r="C210" s="202" t="s">
        <v>352</v>
      </c>
      <c r="D210" s="202" t="s">
        <v>266</v>
      </c>
      <c r="E210" s="203" t="s">
        <v>267</v>
      </c>
      <c r="F210" s="204">
        <v>556.6</v>
      </c>
    </row>
    <row r="211" spans="1:6" s="285" customFormat="1" ht="22.5">
      <c r="A211" s="202" t="s">
        <v>19</v>
      </c>
      <c r="B211" s="202" t="s">
        <v>309</v>
      </c>
      <c r="C211" s="202" t="s">
        <v>352</v>
      </c>
      <c r="D211" s="202" t="s">
        <v>220</v>
      </c>
      <c r="E211" s="203" t="s">
        <v>349</v>
      </c>
      <c r="F211" s="204">
        <v>556.6</v>
      </c>
    </row>
    <row r="212" spans="1:6" s="285" customFormat="1" ht="22.5">
      <c r="A212" s="196" t="s">
        <v>19</v>
      </c>
      <c r="B212" s="196" t="s">
        <v>309</v>
      </c>
      <c r="C212" s="196" t="s">
        <v>354</v>
      </c>
      <c r="D212" s="196"/>
      <c r="E212" s="197" t="s">
        <v>355</v>
      </c>
      <c r="F212" s="198">
        <v>1350</v>
      </c>
    </row>
    <row r="213" spans="1:6" s="285" customFormat="1" ht="22.5">
      <c r="A213" s="199" t="s">
        <v>19</v>
      </c>
      <c r="B213" s="199" t="s">
        <v>309</v>
      </c>
      <c r="C213" s="199" t="s">
        <v>356</v>
      </c>
      <c r="D213" s="199"/>
      <c r="E213" s="200" t="s">
        <v>357</v>
      </c>
      <c r="F213" s="201">
        <v>1350</v>
      </c>
    </row>
    <row r="214" spans="1:6" s="285" customFormat="1" ht="11.25">
      <c r="A214" s="202" t="s">
        <v>19</v>
      </c>
      <c r="B214" s="202" t="s">
        <v>309</v>
      </c>
      <c r="C214" s="202" t="s">
        <v>356</v>
      </c>
      <c r="D214" s="202" t="s">
        <v>266</v>
      </c>
      <c r="E214" s="203" t="s">
        <v>267</v>
      </c>
      <c r="F214" s="204">
        <v>1350</v>
      </c>
    </row>
    <row r="215" spans="1:6" s="285" customFormat="1" ht="11.25">
      <c r="A215" s="202" t="s">
        <v>19</v>
      </c>
      <c r="B215" s="202" t="s">
        <v>309</v>
      </c>
      <c r="C215" s="202" t="s">
        <v>356</v>
      </c>
      <c r="D215" s="202" t="s">
        <v>270</v>
      </c>
      <c r="E215" s="203" t="s">
        <v>271</v>
      </c>
      <c r="F215" s="204">
        <v>1350</v>
      </c>
    </row>
    <row r="216" spans="1:6" s="308" customFormat="1" ht="10.5">
      <c r="A216" s="290" t="s">
        <v>19</v>
      </c>
      <c r="B216" s="290" t="s">
        <v>105</v>
      </c>
      <c r="C216" s="290"/>
      <c r="D216" s="290"/>
      <c r="E216" s="307" t="s">
        <v>403</v>
      </c>
      <c r="F216" s="293">
        <v>61285.6</v>
      </c>
    </row>
    <row r="217" spans="1:6" s="308" customFormat="1" ht="10.5">
      <c r="A217" s="318" t="s">
        <v>19</v>
      </c>
      <c r="B217" s="295" t="s">
        <v>413</v>
      </c>
      <c r="C217" s="295"/>
      <c r="D217" s="295"/>
      <c r="E217" s="296" t="s">
        <v>414</v>
      </c>
      <c r="F217" s="297">
        <v>990</v>
      </c>
    </row>
    <row r="218" spans="1:6" s="308" customFormat="1" ht="22.5">
      <c r="A218" s="196" t="s">
        <v>19</v>
      </c>
      <c r="B218" s="196" t="s">
        <v>413</v>
      </c>
      <c r="C218" s="196" t="s">
        <v>415</v>
      </c>
      <c r="D218" s="196"/>
      <c r="E218" s="197" t="s">
        <v>416</v>
      </c>
      <c r="F218" s="198">
        <v>990</v>
      </c>
    </row>
    <row r="219" spans="1:6" s="308" customFormat="1" ht="27.75" customHeight="1">
      <c r="A219" s="199" t="s">
        <v>19</v>
      </c>
      <c r="B219" s="199" t="s">
        <v>413</v>
      </c>
      <c r="C219" s="199" t="s">
        <v>417</v>
      </c>
      <c r="D219" s="199"/>
      <c r="E219" s="200" t="s">
        <v>418</v>
      </c>
      <c r="F219" s="201">
        <v>810</v>
      </c>
    </row>
    <row r="220" spans="1:6" s="308" customFormat="1" ht="11.25">
      <c r="A220" s="202" t="s">
        <v>19</v>
      </c>
      <c r="B220" s="202" t="s">
        <v>413</v>
      </c>
      <c r="C220" s="202" t="s">
        <v>417</v>
      </c>
      <c r="D220" s="202" t="s">
        <v>266</v>
      </c>
      <c r="E220" s="203" t="s">
        <v>267</v>
      </c>
      <c r="F220" s="204">
        <v>810</v>
      </c>
    </row>
    <row r="221" spans="1:6" s="285" customFormat="1" ht="22.5">
      <c r="A221" s="202" t="s">
        <v>19</v>
      </c>
      <c r="B221" s="202" t="s">
        <v>413</v>
      </c>
      <c r="C221" s="202" t="s">
        <v>417</v>
      </c>
      <c r="D221" s="202" t="s">
        <v>220</v>
      </c>
      <c r="E221" s="203" t="s">
        <v>349</v>
      </c>
      <c r="F221" s="204">
        <v>810</v>
      </c>
    </row>
    <row r="222" spans="1:6" s="285" customFormat="1" ht="11.25">
      <c r="A222" s="199" t="s">
        <v>19</v>
      </c>
      <c r="B222" s="199" t="s">
        <v>413</v>
      </c>
      <c r="C222" s="199" t="s">
        <v>419</v>
      </c>
      <c r="D222" s="199"/>
      <c r="E222" s="200" t="s">
        <v>420</v>
      </c>
      <c r="F222" s="201">
        <v>180</v>
      </c>
    </row>
    <row r="223" spans="1:6" s="285" customFormat="1" ht="11.25">
      <c r="A223" s="202" t="s">
        <v>19</v>
      </c>
      <c r="B223" s="202" t="s">
        <v>413</v>
      </c>
      <c r="C223" s="202" t="s">
        <v>419</v>
      </c>
      <c r="D223" s="202" t="s">
        <v>262</v>
      </c>
      <c r="E223" s="203" t="s">
        <v>263</v>
      </c>
      <c r="F223" s="204">
        <v>180</v>
      </c>
    </row>
    <row r="224" spans="1:6" s="285" customFormat="1" ht="22.5">
      <c r="A224" s="202" t="s">
        <v>19</v>
      </c>
      <c r="B224" s="202" t="s">
        <v>413</v>
      </c>
      <c r="C224" s="202" t="s">
        <v>419</v>
      </c>
      <c r="D224" s="202" t="s">
        <v>264</v>
      </c>
      <c r="E224" s="203" t="s">
        <v>265</v>
      </c>
      <c r="F224" s="204">
        <v>180</v>
      </c>
    </row>
    <row r="225" spans="1:6" s="308" customFormat="1" ht="10.5">
      <c r="A225" s="295" t="s">
        <v>19</v>
      </c>
      <c r="B225" s="295" t="s">
        <v>421</v>
      </c>
      <c r="C225" s="295"/>
      <c r="D225" s="295"/>
      <c r="E225" s="296" t="s">
        <v>422</v>
      </c>
      <c r="F225" s="297">
        <v>60295.6</v>
      </c>
    </row>
    <row r="226" spans="1:6" s="285" customFormat="1" ht="22.5">
      <c r="A226" s="196" t="s">
        <v>19</v>
      </c>
      <c r="B226" s="196" t="s">
        <v>421</v>
      </c>
      <c r="C226" s="196" t="s">
        <v>341</v>
      </c>
      <c r="D226" s="196"/>
      <c r="E226" s="197" t="s">
        <v>423</v>
      </c>
      <c r="F226" s="198">
        <v>60295.6</v>
      </c>
    </row>
    <row r="227" spans="1:6" s="285" customFormat="1" ht="11.25">
      <c r="A227" s="199" t="s">
        <v>19</v>
      </c>
      <c r="B227" s="199" t="s">
        <v>421</v>
      </c>
      <c r="C227" s="199" t="s">
        <v>424</v>
      </c>
      <c r="D227" s="199"/>
      <c r="E227" s="200" t="s">
        <v>425</v>
      </c>
      <c r="F227" s="201">
        <v>8000</v>
      </c>
    </row>
    <row r="228" spans="1:6" s="285" customFormat="1" ht="11.25">
      <c r="A228" s="202" t="s">
        <v>19</v>
      </c>
      <c r="B228" s="202" t="s">
        <v>421</v>
      </c>
      <c r="C228" s="202" t="s">
        <v>424</v>
      </c>
      <c r="D228" s="202" t="s">
        <v>262</v>
      </c>
      <c r="E228" s="203" t="s">
        <v>263</v>
      </c>
      <c r="F228" s="204">
        <v>8000</v>
      </c>
    </row>
    <row r="229" spans="1:6" s="285" customFormat="1" ht="22.5">
      <c r="A229" s="202" t="s">
        <v>19</v>
      </c>
      <c r="B229" s="202" t="s">
        <v>421</v>
      </c>
      <c r="C229" s="202" t="s">
        <v>424</v>
      </c>
      <c r="D229" s="202" t="s">
        <v>264</v>
      </c>
      <c r="E229" s="203" t="s">
        <v>265</v>
      </c>
      <c r="F229" s="204">
        <v>8000</v>
      </c>
    </row>
    <row r="230" spans="1:6" s="285" customFormat="1" ht="56.25">
      <c r="A230" s="199" t="s">
        <v>19</v>
      </c>
      <c r="B230" s="199" t="s">
        <v>421</v>
      </c>
      <c r="C230" s="199" t="s">
        <v>426</v>
      </c>
      <c r="D230" s="199"/>
      <c r="E230" s="304" t="s">
        <v>427</v>
      </c>
      <c r="F230" s="201">
        <v>16632.9</v>
      </c>
    </row>
    <row r="231" spans="1:6" s="285" customFormat="1" ht="11.25">
      <c r="A231" s="202" t="s">
        <v>19</v>
      </c>
      <c r="B231" s="202" t="s">
        <v>421</v>
      </c>
      <c r="C231" s="202" t="s">
        <v>426</v>
      </c>
      <c r="D231" s="202" t="s">
        <v>262</v>
      </c>
      <c r="E231" s="203" t="s">
        <v>263</v>
      </c>
      <c r="F231" s="204">
        <v>16632.9</v>
      </c>
    </row>
    <row r="232" spans="1:6" s="285" customFormat="1" ht="22.5">
      <c r="A232" s="202" t="s">
        <v>19</v>
      </c>
      <c r="B232" s="202" t="s">
        <v>421</v>
      </c>
      <c r="C232" s="202" t="s">
        <v>426</v>
      </c>
      <c r="D232" s="202" t="s">
        <v>264</v>
      </c>
      <c r="E232" s="203" t="s">
        <v>265</v>
      </c>
      <c r="F232" s="204">
        <v>16632.9</v>
      </c>
    </row>
    <row r="233" spans="1:6" s="285" customFormat="1" ht="45">
      <c r="A233" s="199" t="s">
        <v>19</v>
      </c>
      <c r="B233" s="199" t="s">
        <v>421</v>
      </c>
      <c r="C233" s="199" t="s">
        <v>428</v>
      </c>
      <c r="D233" s="199"/>
      <c r="E233" s="200" t="s">
        <v>429</v>
      </c>
      <c r="F233" s="201">
        <v>35662.7</v>
      </c>
    </row>
    <row r="234" spans="1:6" s="285" customFormat="1" ht="11.25">
      <c r="A234" s="202" t="s">
        <v>19</v>
      </c>
      <c r="B234" s="202" t="s">
        <v>421</v>
      </c>
      <c r="C234" s="202" t="s">
        <v>428</v>
      </c>
      <c r="D234" s="202" t="s">
        <v>262</v>
      </c>
      <c r="E234" s="203" t="s">
        <v>263</v>
      </c>
      <c r="F234" s="204">
        <v>35662.7</v>
      </c>
    </row>
    <row r="235" spans="1:6" s="285" customFormat="1" ht="22.5">
      <c r="A235" s="202" t="s">
        <v>19</v>
      </c>
      <c r="B235" s="202" t="s">
        <v>421</v>
      </c>
      <c r="C235" s="202" t="s">
        <v>428</v>
      </c>
      <c r="D235" s="202" t="s">
        <v>264</v>
      </c>
      <c r="E235" s="203" t="s">
        <v>265</v>
      </c>
      <c r="F235" s="204">
        <v>35662.7</v>
      </c>
    </row>
    <row r="236" spans="1:6" s="308" customFormat="1" ht="10.5">
      <c r="A236" s="290" t="s">
        <v>19</v>
      </c>
      <c r="B236" s="290" t="s">
        <v>225</v>
      </c>
      <c r="C236" s="290"/>
      <c r="D236" s="290"/>
      <c r="E236" s="307" t="s">
        <v>463</v>
      </c>
      <c r="F236" s="293">
        <v>142924.5</v>
      </c>
    </row>
    <row r="237" spans="1:6" s="308" customFormat="1" ht="10.5">
      <c r="A237" s="295" t="s">
        <v>19</v>
      </c>
      <c r="B237" s="295" t="s">
        <v>464</v>
      </c>
      <c r="C237" s="295"/>
      <c r="D237" s="295"/>
      <c r="E237" s="296" t="s">
        <v>465</v>
      </c>
      <c r="F237" s="297">
        <v>24019.8</v>
      </c>
    </row>
    <row r="238" spans="1:6" s="285" customFormat="1" ht="22.5">
      <c r="A238" s="196" t="s">
        <v>19</v>
      </c>
      <c r="B238" s="196" t="s">
        <v>464</v>
      </c>
      <c r="C238" s="196" t="s">
        <v>354</v>
      </c>
      <c r="D238" s="196"/>
      <c r="E238" s="197" t="s">
        <v>355</v>
      </c>
      <c r="F238" s="198">
        <v>24019.8</v>
      </c>
    </row>
    <row r="239" spans="1:6" s="285" customFormat="1" ht="22.5">
      <c r="A239" s="199" t="s">
        <v>19</v>
      </c>
      <c r="B239" s="199" t="s">
        <v>464</v>
      </c>
      <c r="C239" s="199" t="s">
        <v>466</v>
      </c>
      <c r="D239" s="199"/>
      <c r="E239" s="200" t="s">
        <v>467</v>
      </c>
      <c r="F239" s="201">
        <v>6580.2</v>
      </c>
    </row>
    <row r="240" spans="1:6" s="285" customFormat="1" ht="22.5">
      <c r="A240" s="202" t="s">
        <v>19</v>
      </c>
      <c r="B240" s="202" t="s">
        <v>464</v>
      </c>
      <c r="C240" s="202" t="s">
        <v>466</v>
      </c>
      <c r="D240" s="202" t="s">
        <v>315</v>
      </c>
      <c r="E240" s="203" t="s">
        <v>316</v>
      </c>
      <c r="F240" s="204">
        <v>6580.2</v>
      </c>
    </row>
    <row r="241" spans="1:6" s="294" customFormat="1" ht="11.25">
      <c r="A241" s="202" t="s">
        <v>19</v>
      </c>
      <c r="B241" s="202" t="s">
        <v>464</v>
      </c>
      <c r="C241" s="202" t="s">
        <v>466</v>
      </c>
      <c r="D241" s="202" t="s">
        <v>228</v>
      </c>
      <c r="E241" s="203" t="s">
        <v>317</v>
      </c>
      <c r="F241" s="204">
        <v>6580.2</v>
      </c>
    </row>
    <row r="242" spans="1:6" s="285" customFormat="1" ht="11.25">
      <c r="A242" s="199" t="s">
        <v>19</v>
      </c>
      <c r="B242" s="199" t="s">
        <v>464</v>
      </c>
      <c r="C242" s="199" t="s">
        <v>469</v>
      </c>
      <c r="D242" s="199"/>
      <c r="E242" s="200" t="s">
        <v>314</v>
      </c>
      <c r="F242" s="201">
        <v>5191</v>
      </c>
    </row>
    <row r="243" spans="1:6" s="285" customFormat="1" ht="22.5">
      <c r="A243" s="202" t="s">
        <v>19</v>
      </c>
      <c r="B243" s="202" t="s">
        <v>464</v>
      </c>
      <c r="C243" s="202" t="s">
        <v>469</v>
      </c>
      <c r="D243" s="202" t="s">
        <v>315</v>
      </c>
      <c r="E243" s="203" t="s">
        <v>316</v>
      </c>
      <c r="F243" s="204">
        <v>5191</v>
      </c>
    </row>
    <row r="244" spans="1:6" s="285" customFormat="1" ht="11.25">
      <c r="A244" s="202" t="s">
        <v>19</v>
      </c>
      <c r="B244" s="202" t="s">
        <v>464</v>
      </c>
      <c r="C244" s="202" t="s">
        <v>469</v>
      </c>
      <c r="D244" s="202" t="s">
        <v>228</v>
      </c>
      <c r="E244" s="203" t="s">
        <v>317</v>
      </c>
      <c r="F244" s="204">
        <v>5191</v>
      </c>
    </row>
    <row r="245" spans="1:6" s="285" customFormat="1" ht="11.25">
      <c r="A245" s="199" t="s">
        <v>19</v>
      </c>
      <c r="B245" s="199" t="s">
        <v>464</v>
      </c>
      <c r="C245" s="199" t="s">
        <v>470</v>
      </c>
      <c r="D245" s="199"/>
      <c r="E245" s="200" t="s">
        <v>471</v>
      </c>
      <c r="F245" s="201">
        <v>12248.6</v>
      </c>
    </row>
    <row r="246" spans="1:6" s="285" customFormat="1" ht="11.25">
      <c r="A246" s="202" t="s">
        <v>19</v>
      </c>
      <c r="B246" s="202" t="s">
        <v>464</v>
      </c>
      <c r="C246" s="202" t="s">
        <v>470</v>
      </c>
      <c r="D246" s="202" t="s">
        <v>262</v>
      </c>
      <c r="E246" s="203" t="s">
        <v>263</v>
      </c>
      <c r="F246" s="204">
        <v>330</v>
      </c>
    </row>
    <row r="247" spans="1:6" s="285" customFormat="1" ht="22.5">
      <c r="A247" s="202" t="s">
        <v>19</v>
      </c>
      <c r="B247" s="202" t="s">
        <v>464</v>
      </c>
      <c r="C247" s="202" t="s">
        <v>470</v>
      </c>
      <c r="D247" s="202" t="s">
        <v>264</v>
      </c>
      <c r="E247" s="203" t="s">
        <v>265</v>
      </c>
      <c r="F247" s="204">
        <v>330</v>
      </c>
    </row>
    <row r="248" spans="1:6" s="285" customFormat="1" ht="11.25">
      <c r="A248" s="202" t="s">
        <v>19</v>
      </c>
      <c r="B248" s="202" t="s">
        <v>464</v>
      </c>
      <c r="C248" s="202" t="s">
        <v>470</v>
      </c>
      <c r="D248" s="202" t="s">
        <v>266</v>
      </c>
      <c r="E248" s="203" t="s">
        <v>267</v>
      </c>
      <c r="F248" s="204">
        <v>11918.6</v>
      </c>
    </row>
    <row r="249" spans="1:6" s="285" customFormat="1" ht="22.5">
      <c r="A249" s="202" t="s">
        <v>19</v>
      </c>
      <c r="B249" s="202" t="s">
        <v>464</v>
      </c>
      <c r="C249" s="202" t="s">
        <v>470</v>
      </c>
      <c r="D249" s="202" t="s">
        <v>220</v>
      </c>
      <c r="E249" s="203" t="s">
        <v>349</v>
      </c>
      <c r="F249" s="204">
        <v>4918.6</v>
      </c>
    </row>
    <row r="250" spans="1:6" s="285" customFormat="1" ht="11.25">
      <c r="A250" s="202" t="s">
        <v>19</v>
      </c>
      <c r="B250" s="202" t="s">
        <v>464</v>
      </c>
      <c r="C250" s="202" t="s">
        <v>470</v>
      </c>
      <c r="D250" s="202" t="s">
        <v>270</v>
      </c>
      <c r="E250" s="203" t="s">
        <v>271</v>
      </c>
      <c r="F250" s="204">
        <v>7000</v>
      </c>
    </row>
    <row r="251" spans="1:6" s="308" customFormat="1" ht="10.5">
      <c r="A251" s="295" t="s">
        <v>19</v>
      </c>
      <c r="B251" s="295" t="s">
        <v>476</v>
      </c>
      <c r="C251" s="295"/>
      <c r="D251" s="295"/>
      <c r="E251" s="296" t="s">
        <v>477</v>
      </c>
      <c r="F251" s="297">
        <v>4516.4</v>
      </c>
    </row>
    <row r="252" spans="1:6" s="285" customFormat="1" ht="22.5">
      <c r="A252" s="196" t="s">
        <v>16</v>
      </c>
      <c r="B252" s="196" t="s">
        <v>476</v>
      </c>
      <c r="C252" s="196" t="s">
        <v>478</v>
      </c>
      <c r="D252" s="196"/>
      <c r="E252" s="197" t="s">
        <v>479</v>
      </c>
      <c r="F252" s="198">
        <v>0</v>
      </c>
    </row>
    <row r="253" spans="1:6" s="285" customFormat="1" ht="22.5">
      <c r="A253" s="199" t="s">
        <v>19</v>
      </c>
      <c r="B253" s="199" t="s">
        <v>476</v>
      </c>
      <c r="C253" s="199" t="s">
        <v>480</v>
      </c>
      <c r="D253" s="199"/>
      <c r="E253" s="200" t="s">
        <v>481</v>
      </c>
      <c r="F253" s="201">
        <v>0</v>
      </c>
    </row>
    <row r="254" spans="1:6" s="285" customFormat="1" ht="11.25">
      <c r="A254" s="202" t="s">
        <v>19</v>
      </c>
      <c r="B254" s="202" t="s">
        <v>476</v>
      </c>
      <c r="C254" s="202" t="s">
        <v>480</v>
      </c>
      <c r="D254" s="202" t="s">
        <v>262</v>
      </c>
      <c r="E254" s="203" t="s">
        <v>263</v>
      </c>
      <c r="F254" s="204">
        <v>0</v>
      </c>
    </row>
    <row r="255" spans="1:6" s="285" customFormat="1" ht="22.5">
      <c r="A255" s="202" t="s">
        <v>19</v>
      </c>
      <c r="B255" s="202" t="s">
        <v>476</v>
      </c>
      <c r="C255" s="202" t="s">
        <v>480</v>
      </c>
      <c r="D255" s="202" t="s">
        <v>264</v>
      </c>
      <c r="E255" s="203" t="s">
        <v>265</v>
      </c>
      <c r="F255" s="204">
        <v>0</v>
      </c>
    </row>
    <row r="256" spans="1:6" s="285" customFormat="1" ht="22.5">
      <c r="A256" s="196" t="s">
        <v>19</v>
      </c>
      <c r="B256" s="196" t="s">
        <v>476</v>
      </c>
      <c r="C256" s="196" t="s">
        <v>341</v>
      </c>
      <c r="D256" s="196"/>
      <c r="E256" s="197" t="s">
        <v>423</v>
      </c>
      <c r="F256" s="198">
        <v>212.4</v>
      </c>
    </row>
    <row r="257" spans="1:6" s="294" customFormat="1" ht="33.75">
      <c r="A257" s="199" t="s">
        <v>19</v>
      </c>
      <c r="B257" s="199" t="s">
        <v>476</v>
      </c>
      <c r="C257" s="199" t="s">
        <v>482</v>
      </c>
      <c r="D257" s="199"/>
      <c r="E257" s="200" t="s">
        <v>483</v>
      </c>
      <c r="F257" s="201">
        <v>212.4</v>
      </c>
    </row>
    <row r="258" spans="1:6" s="294" customFormat="1" ht="11.25">
      <c r="A258" s="202" t="s">
        <v>19</v>
      </c>
      <c r="B258" s="202" t="s">
        <v>476</v>
      </c>
      <c r="C258" s="202" t="s">
        <v>482</v>
      </c>
      <c r="D258" s="202" t="s">
        <v>266</v>
      </c>
      <c r="E258" s="203" t="s">
        <v>267</v>
      </c>
      <c r="F258" s="204">
        <v>212.4</v>
      </c>
    </row>
    <row r="259" spans="1:6" s="285" customFormat="1" ht="22.5">
      <c r="A259" s="202" t="s">
        <v>19</v>
      </c>
      <c r="B259" s="202" t="s">
        <v>476</v>
      </c>
      <c r="C259" s="202" t="s">
        <v>482</v>
      </c>
      <c r="D259" s="202" t="s">
        <v>220</v>
      </c>
      <c r="E259" s="203" t="s">
        <v>349</v>
      </c>
      <c r="F259" s="204">
        <v>212.4</v>
      </c>
    </row>
    <row r="260" spans="1:6" s="294" customFormat="1" ht="33.75">
      <c r="A260" s="196" t="s">
        <v>19</v>
      </c>
      <c r="B260" s="196" t="s">
        <v>476</v>
      </c>
      <c r="C260" s="196" t="s">
        <v>492</v>
      </c>
      <c r="D260" s="196"/>
      <c r="E260" s="197" t="s">
        <v>493</v>
      </c>
      <c r="F260" s="198">
        <v>4304</v>
      </c>
    </row>
    <row r="261" spans="1:6" s="294" customFormat="1" ht="33.75">
      <c r="A261" s="199" t="s">
        <v>19</v>
      </c>
      <c r="B261" s="199" t="s">
        <v>476</v>
      </c>
      <c r="C261" s="199" t="s">
        <v>494</v>
      </c>
      <c r="D261" s="199"/>
      <c r="E261" s="200" t="s">
        <v>495</v>
      </c>
      <c r="F261" s="201">
        <v>4304</v>
      </c>
    </row>
    <row r="262" spans="1:6" s="294" customFormat="1" ht="11.25">
      <c r="A262" s="202" t="s">
        <v>19</v>
      </c>
      <c r="B262" s="202" t="s">
        <v>476</v>
      </c>
      <c r="C262" s="202" t="s">
        <v>494</v>
      </c>
      <c r="D262" s="202" t="s">
        <v>266</v>
      </c>
      <c r="E262" s="203" t="s">
        <v>267</v>
      </c>
      <c r="F262" s="204">
        <v>4304</v>
      </c>
    </row>
    <row r="263" spans="1:6" s="285" customFormat="1" ht="22.5">
      <c r="A263" s="202" t="s">
        <v>19</v>
      </c>
      <c r="B263" s="202" t="s">
        <v>476</v>
      </c>
      <c r="C263" s="202" t="s">
        <v>494</v>
      </c>
      <c r="D263" s="202" t="s">
        <v>220</v>
      </c>
      <c r="E263" s="203" t="s">
        <v>349</v>
      </c>
      <c r="F263" s="204">
        <v>4304</v>
      </c>
    </row>
    <row r="264" spans="1:6" s="308" customFormat="1" ht="10.5">
      <c r="A264" s="295" t="s">
        <v>19</v>
      </c>
      <c r="B264" s="295" t="s">
        <v>496</v>
      </c>
      <c r="C264" s="295"/>
      <c r="D264" s="295"/>
      <c r="E264" s="296" t="s">
        <v>497</v>
      </c>
      <c r="F264" s="297">
        <v>101375.1</v>
      </c>
    </row>
    <row r="265" spans="1:6" s="285" customFormat="1" ht="22.5">
      <c r="A265" s="196" t="s">
        <v>19</v>
      </c>
      <c r="B265" s="196" t="s">
        <v>496</v>
      </c>
      <c r="C265" s="196" t="s">
        <v>341</v>
      </c>
      <c r="D265" s="196"/>
      <c r="E265" s="197" t="s">
        <v>423</v>
      </c>
      <c r="F265" s="198">
        <v>101342.7</v>
      </c>
    </row>
    <row r="266" spans="1:6" s="285" customFormat="1" ht="11.25">
      <c r="A266" s="199" t="s">
        <v>19</v>
      </c>
      <c r="B266" s="199" t="s">
        <v>496</v>
      </c>
      <c r="C266" s="199" t="s">
        <v>507</v>
      </c>
      <c r="D266" s="199"/>
      <c r="E266" s="200" t="s">
        <v>314</v>
      </c>
      <c r="F266" s="201">
        <v>95832.7</v>
      </c>
    </row>
    <row r="267" spans="1:6" s="285" customFormat="1" ht="22.5">
      <c r="A267" s="202" t="s">
        <v>19</v>
      </c>
      <c r="B267" s="202" t="s">
        <v>496</v>
      </c>
      <c r="C267" s="202" t="s">
        <v>507</v>
      </c>
      <c r="D267" s="202" t="s">
        <v>315</v>
      </c>
      <c r="E267" s="203" t="s">
        <v>316</v>
      </c>
      <c r="F267" s="204">
        <v>95832.7</v>
      </c>
    </row>
    <row r="268" spans="1:6" s="285" customFormat="1" ht="11.25">
      <c r="A268" s="202" t="s">
        <v>19</v>
      </c>
      <c r="B268" s="202" t="s">
        <v>496</v>
      </c>
      <c r="C268" s="202" t="s">
        <v>507</v>
      </c>
      <c r="D268" s="202" t="s">
        <v>228</v>
      </c>
      <c r="E268" s="203" t="s">
        <v>317</v>
      </c>
      <c r="F268" s="204">
        <v>95832.7</v>
      </c>
    </row>
    <row r="269" spans="1:6" s="285" customFormat="1" ht="11.25">
      <c r="A269" s="199" t="s">
        <v>19</v>
      </c>
      <c r="B269" s="199" t="s">
        <v>496</v>
      </c>
      <c r="C269" s="199" t="s">
        <v>508</v>
      </c>
      <c r="D269" s="199"/>
      <c r="E269" s="200" t="s">
        <v>509</v>
      </c>
      <c r="F269" s="201">
        <v>5510</v>
      </c>
    </row>
    <row r="270" spans="1:6" s="285" customFormat="1" ht="11.25">
      <c r="A270" s="202" t="s">
        <v>19</v>
      </c>
      <c r="B270" s="202" t="s">
        <v>496</v>
      </c>
      <c r="C270" s="202" t="s">
        <v>508</v>
      </c>
      <c r="D270" s="202" t="s">
        <v>262</v>
      </c>
      <c r="E270" s="203" t="s">
        <v>263</v>
      </c>
      <c r="F270" s="204">
        <v>3990</v>
      </c>
    </row>
    <row r="271" spans="1:6" s="285" customFormat="1" ht="22.5">
      <c r="A271" s="202" t="s">
        <v>19</v>
      </c>
      <c r="B271" s="202" t="s">
        <v>496</v>
      </c>
      <c r="C271" s="202" t="s">
        <v>508</v>
      </c>
      <c r="D271" s="202" t="s">
        <v>264</v>
      </c>
      <c r="E271" s="203" t="s">
        <v>265</v>
      </c>
      <c r="F271" s="204">
        <v>3990</v>
      </c>
    </row>
    <row r="272" spans="1:6" s="285" customFormat="1" ht="22.5">
      <c r="A272" s="202" t="s">
        <v>19</v>
      </c>
      <c r="B272" s="202" t="s">
        <v>496</v>
      </c>
      <c r="C272" s="202" t="s">
        <v>508</v>
      </c>
      <c r="D272" s="202" t="s">
        <v>315</v>
      </c>
      <c r="E272" s="203" t="s">
        <v>316</v>
      </c>
      <c r="F272" s="204">
        <v>1520</v>
      </c>
    </row>
    <row r="273" spans="1:6" s="285" customFormat="1" ht="11.25">
      <c r="A273" s="202" t="s">
        <v>19</v>
      </c>
      <c r="B273" s="202" t="s">
        <v>496</v>
      </c>
      <c r="C273" s="202" t="s">
        <v>508</v>
      </c>
      <c r="D273" s="202" t="s">
        <v>228</v>
      </c>
      <c r="E273" s="203" t="s">
        <v>317</v>
      </c>
      <c r="F273" s="204">
        <v>1400</v>
      </c>
    </row>
    <row r="274" spans="1:6" s="285" customFormat="1" ht="22.5">
      <c r="A274" s="202" t="s">
        <v>19</v>
      </c>
      <c r="B274" s="202" t="s">
        <v>496</v>
      </c>
      <c r="C274" s="202" t="s">
        <v>508</v>
      </c>
      <c r="D274" s="202" t="s">
        <v>510</v>
      </c>
      <c r="E274" s="203" t="s">
        <v>511</v>
      </c>
      <c r="F274" s="204">
        <v>120</v>
      </c>
    </row>
    <row r="275" spans="1:6" s="285" customFormat="1" ht="22.5">
      <c r="A275" s="196" t="s">
        <v>19</v>
      </c>
      <c r="B275" s="196" t="s">
        <v>496</v>
      </c>
      <c r="C275" s="196" t="s">
        <v>415</v>
      </c>
      <c r="D275" s="196"/>
      <c r="E275" s="197" t="s">
        <v>416</v>
      </c>
      <c r="F275" s="198">
        <v>32.4</v>
      </c>
    </row>
    <row r="276" spans="1:6" s="285" customFormat="1" ht="11.25">
      <c r="A276" s="199" t="s">
        <v>19</v>
      </c>
      <c r="B276" s="199" t="s">
        <v>496</v>
      </c>
      <c r="C276" s="199" t="s">
        <v>512</v>
      </c>
      <c r="D276" s="199"/>
      <c r="E276" s="200" t="s">
        <v>513</v>
      </c>
      <c r="F276" s="201">
        <v>32.4</v>
      </c>
    </row>
    <row r="277" spans="1:6" s="285" customFormat="1" ht="11.25">
      <c r="A277" s="202" t="s">
        <v>19</v>
      </c>
      <c r="B277" s="202" t="s">
        <v>496</v>
      </c>
      <c r="C277" s="202" t="s">
        <v>512</v>
      </c>
      <c r="D277" s="202" t="s">
        <v>266</v>
      </c>
      <c r="E277" s="203" t="s">
        <v>267</v>
      </c>
      <c r="F277" s="204">
        <v>32.4</v>
      </c>
    </row>
    <row r="278" spans="1:6" s="285" customFormat="1" ht="22.5">
      <c r="A278" s="202" t="s">
        <v>19</v>
      </c>
      <c r="B278" s="202" t="s">
        <v>496</v>
      </c>
      <c r="C278" s="202" t="s">
        <v>512</v>
      </c>
      <c r="D278" s="202" t="s">
        <v>220</v>
      </c>
      <c r="E278" s="203" t="s">
        <v>349</v>
      </c>
      <c r="F278" s="204">
        <v>32.4</v>
      </c>
    </row>
    <row r="279" spans="1:6" s="285" customFormat="1" ht="10.5">
      <c r="A279" s="295" t="s">
        <v>19</v>
      </c>
      <c r="B279" s="295" t="s">
        <v>514</v>
      </c>
      <c r="C279" s="295"/>
      <c r="D279" s="295"/>
      <c r="E279" s="296" t="s">
        <v>515</v>
      </c>
      <c r="F279" s="297">
        <v>13013.2</v>
      </c>
    </row>
    <row r="280" spans="1:6" s="285" customFormat="1" ht="22.5">
      <c r="A280" s="196" t="s">
        <v>19</v>
      </c>
      <c r="B280" s="196" t="s">
        <v>514</v>
      </c>
      <c r="C280" s="196" t="s">
        <v>516</v>
      </c>
      <c r="D280" s="196"/>
      <c r="E280" s="197" t="s">
        <v>517</v>
      </c>
      <c r="F280" s="198">
        <v>13013.2</v>
      </c>
    </row>
    <row r="281" spans="1:6" s="285" customFormat="1" ht="33.75">
      <c r="A281" s="199" t="s">
        <v>19</v>
      </c>
      <c r="B281" s="199" t="s">
        <v>514</v>
      </c>
      <c r="C281" s="199" t="s">
        <v>518</v>
      </c>
      <c r="D281" s="199"/>
      <c r="E281" s="200" t="s">
        <v>519</v>
      </c>
      <c r="F281" s="201">
        <v>5</v>
      </c>
    </row>
    <row r="282" spans="1:6" s="285" customFormat="1" ht="11.25">
      <c r="A282" s="202" t="s">
        <v>19</v>
      </c>
      <c r="B282" s="202" t="s">
        <v>514</v>
      </c>
      <c r="C282" s="202" t="s">
        <v>518</v>
      </c>
      <c r="D282" s="202" t="s">
        <v>262</v>
      </c>
      <c r="E282" s="203" t="s">
        <v>263</v>
      </c>
      <c r="F282" s="204">
        <v>5</v>
      </c>
    </row>
    <row r="283" spans="1:6" s="285" customFormat="1" ht="22.5">
      <c r="A283" s="202" t="s">
        <v>19</v>
      </c>
      <c r="B283" s="202" t="s">
        <v>514</v>
      </c>
      <c r="C283" s="202" t="s">
        <v>518</v>
      </c>
      <c r="D283" s="202" t="s">
        <v>264</v>
      </c>
      <c r="E283" s="203" t="s">
        <v>265</v>
      </c>
      <c r="F283" s="204">
        <v>5</v>
      </c>
    </row>
    <row r="284" spans="1:6" s="285" customFormat="1" ht="21" customHeight="1">
      <c r="A284" s="199" t="s">
        <v>19</v>
      </c>
      <c r="B284" s="199" t="s">
        <v>514</v>
      </c>
      <c r="C284" s="199" t="s">
        <v>520</v>
      </c>
      <c r="D284" s="199"/>
      <c r="E284" s="200" t="s">
        <v>251</v>
      </c>
      <c r="F284" s="201">
        <v>13008.2</v>
      </c>
    </row>
    <row r="285" spans="1:6" s="285" customFormat="1" ht="33.75">
      <c r="A285" s="202" t="s">
        <v>19</v>
      </c>
      <c r="B285" s="202" t="s">
        <v>514</v>
      </c>
      <c r="C285" s="202" t="s">
        <v>520</v>
      </c>
      <c r="D285" s="202" t="s">
        <v>252</v>
      </c>
      <c r="E285" s="203" t="s">
        <v>253</v>
      </c>
      <c r="F285" s="204">
        <v>12596.3</v>
      </c>
    </row>
    <row r="286" spans="1:6" s="285" customFormat="1" ht="11.25">
      <c r="A286" s="202" t="s">
        <v>19</v>
      </c>
      <c r="B286" s="202" t="s">
        <v>514</v>
      </c>
      <c r="C286" s="202" t="s">
        <v>520</v>
      </c>
      <c r="D286" s="202" t="s">
        <v>173</v>
      </c>
      <c r="E286" s="203" t="s">
        <v>254</v>
      </c>
      <c r="F286" s="204">
        <v>12596.3</v>
      </c>
    </row>
    <row r="287" spans="1:6" s="285" customFormat="1" ht="11.25">
      <c r="A287" s="202" t="s">
        <v>19</v>
      </c>
      <c r="B287" s="202" t="s">
        <v>514</v>
      </c>
      <c r="C287" s="202" t="s">
        <v>520</v>
      </c>
      <c r="D287" s="202" t="s">
        <v>262</v>
      </c>
      <c r="E287" s="203" t="s">
        <v>263</v>
      </c>
      <c r="F287" s="204">
        <v>409</v>
      </c>
    </row>
    <row r="288" spans="1:6" s="285" customFormat="1" ht="22.5">
      <c r="A288" s="202" t="s">
        <v>19</v>
      </c>
      <c r="B288" s="202" t="s">
        <v>514</v>
      </c>
      <c r="C288" s="202" t="s">
        <v>520</v>
      </c>
      <c r="D288" s="202" t="s">
        <v>264</v>
      </c>
      <c r="E288" s="203" t="s">
        <v>265</v>
      </c>
      <c r="F288" s="204">
        <v>409</v>
      </c>
    </row>
    <row r="289" spans="1:6" s="285" customFormat="1" ht="11.25">
      <c r="A289" s="202" t="s">
        <v>19</v>
      </c>
      <c r="B289" s="202" t="s">
        <v>514</v>
      </c>
      <c r="C289" s="202" t="s">
        <v>520</v>
      </c>
      <c r="D289" s="202" t="s">
        <v>266</v>
      </c>
      <c r="E289" s="203" t="s">
        <v>267</v>
      </c>
      <c r="F289" s="204">
        <v>2.9</v>
      </c>
    </row>
    <row r="290" spans="1:6" s="285" customFormat="1" ht="11.25">
      <c r="A290" s="202" t="s">
        <v>19</v>
      </c>
      <c r="B290" s="202" t="s">
        <v>514</v>
      </c>
      <c r="C290" s="202" t="s">
        <v>520</v>
      </c>
      <c r="D290" s="202" t="s">
        <v>268</v>
      </c>
      <c r="E290" s="203" t="s">
        <v>269</v>
      </c>
      <c r="F290" s="204">
        <v>2.9</v>
      </c>
    </row>
    <row r="291" spans="1:6" s="308" customFormat="1" ht="10.5">
      <c r="A291" s="290" t="s">
        <v>19</v>
      </c>
      <c r="B291" s="290" t="s">
        <v>577</v>
      </c>
      <c r="C291" s="290"/>
      <c r="D291" s="290"/>
      <c r="E291" s="307" t="s">
        <v>578</v>
      </c>
      <c r="F291" s="293">
        <v>104852.3</v>
      </c>
    </row>
    <row r="292" spans="1:6" s="308" customFormat="1" ht="10.5">
      <c r="A292" s="295" t="s">
        <v>19</v>
      </c>
      <c r="B292" s="295" t="s">
        <v>586</v>
      </c>
      <c r="C292" s="295"/>
      <c r="D292" s="295"/>
      <c r="E292" s="296" t="s">
        <v>587</v>
      </c>
      <c r="F292" s="297">
        <v>104852.3</v>
      </c>
    </row>
    <row r="293" spans="1:6" s="285" customFormat="1" ht="22.5">
      <c r="A293" s="196" t="s">
        <v>19</v>
      </c>
      <c r="B293" s="196" t="s">
        <v>586</v>
      </c>
      <c r="C293" s="196" t="s">
        <v>354</v>
      </c>
      <c r="D293" s="196"/>
      <c r="E293" s="197" t="s">
        <v>355</v>
      </c>
      <c r="F293" s="198">
        <v>104102.9</v>
      </c>
    </row>
    <row r="294" spans="1:6" s="285" customFormat="1" ht="22.5">
      <c r="A294" s="199" t="s">
        <v>19</v>
      </c>
      <c r="B294" s="199" t="s">
        <v>586</v>
      </c>
      <c r="C294" s="199" t="s">
        <v>596</v>
      </c>
      <c r="D294" s="199"/>
      <c r="E294" s="200" t="s">
        <v>597</v>
      </c>
      <c r="F294" s="201">
        <v>104102.9</v>
      </c>
    </row>
    <row r="295" spans="1:6" s="285" customFormat="1" ht="11.25">
      <c r="A295" s="202" t="s">
        <v>19</v>
      </c>
      <c r="B295" s="202" t="s">
        <v>586</v>
      </c>
      <c r="C295" s="202" t="s">
        <v>596</v>
      </c>
      <c r="D295" s="202" t="s">
        <v>554</v>
      </c>
      <c r="E295" s="203" t="s">
        <v>555</v>
      </c>
      <c r="F295" s="204">
        <v>104102.9</v>
      </c>
    </row>
    <row r="296" spans="1:6" s="285" customFormat="1" ht="11.25">
      <c r="A296" s="202" t="s">
        <v>19</v>
      </c>
      <c r="B296" s="202" t="s">
        <v>586</v>
      </c>
      <c r="C296" s="202" t="s">
        <v>596</v>
      </c>
      <c r="D296" s="202" t="s">
        <v>556</v>
      </c>
      <c r="E296" s="203" t="s">
        <v>557</v>
      </c>
      <c r="F296" s="204">
        <v>104102.9</v>
      </c>
    </row>
    <row r="297" spans="1:6" s="285" customFormat="1" ht="22.5">
      <c r="A297" s="196" t="s">
        <v>19</v>
      </c>
      <c r="B297" s="196" t="s">
        <v>586</v>
      </c>
      <c r="C297" s="196" t="s">
        <v>415</v>
      </c>
      <c r="D297" s="196"/>
      <c r="E297" s="197" t="s">
        <v>416</v>
      </c>
      <c r="F297" s="198">
        <v>749.4</v>
      </c>
    </row>
    <row r="298" spans="1:6" s="285" customFormat="1" ht="33.75">
      <c r="A298" s="199" t="s">
        <v>19</v>
      </c>
      <c r="B298" s="199" t="s">
        <v>586</v>
      </c>
      <c r="C298" s="199" t="s">
        <v>603</v>
      </c>
      <c r="D298" s="199"/>
      <c r="E298" s="200" t="s">
        <v>604</v>
      </c>
      <c r="F298" s="201">
        <v>749.4</v>
      </c>
    </row>
    <row r="299" spans="1:6" s="285" customFormat="1" ht="11.25">
      <c r="A299" s="202" t="s">
        <v>19</v>
      </c>
      <c r="B299" s="202" t="s">
        <v>586</v>
      </c>
      <c r="C299" s="202" t="s">
        <v>603</v>
      </c>
      <c r="D299" s="202" t="s">
        <v>554</v>
      </c>
      <c r="E299" s="203" t="s">
        <v>555</v>
      </c>
      <c r="F299" s="204">
        <v>749.4</v>
      </c>
    </row>
    <row r="300" spans="1:6" s="285" customFormat="1" ht="11.25">
      <c r="A300" s="202" t="s">
        <v>19</v>
      </c>
      <c r="B300" s="202" t="s">
        <v>586</v>
      </c>
      <c r="C300" s="202" t="s">
        <v>603</v>
      </c>
      <c r="D300" s="202" t="s">
        <v>556</v>
      </c>
      <c r="E300" s="203" t="s">
        <v>557</v>
      </c>
      <c r="F300" s="204">
        <v>749.4</v>
      </c>
    </row>
    <row r="301" spans="1:6" s="285" customFormat="1" ht="42" customHeight="1">
      <c r="A301" s="288" t="s">
        <v>20</v>
      </c>
      <c r="B301" s="288"/>
      <c r="C301" s="288"/>
      <c r="D301" s="288"/>
      <c r="E301" s="288"/>
      <c r="F301" s="289">
        <v>20878.85</v>
      </c>
    </row>
    <row r="302" spans="1:6" s="285" customFormat="1" ht="10.5">
      <c r="A302" s="291">
        <v>314</v>
      </c>
      <c r="B302" s="290" t="s">
        <v>167</v>
      </c>
      <c r="C302" s="290"/>
      <c r="D302" s="290"/>
      <c r="E302" s="307" t="s">
        <v>243</v>
      </c>
      <c r="F302" s="293">
        <v>7264.65</v>
      </c>
    </row>
    <row r="303" spans="1:6" s="285" customFormat="1" ht="31.5">
      <c r="A303" s="298">
        <v>314</v>
      </c>
      <c r="B303" s="295" t="s">
        <v>278</v>
      </c>
      <c r="C303" s="295"/>
      <c r="D303" s="295"/>
      <c r="E303" s="296" t="s">
        <v>279</v>
      </c>
      <c r="F303" s="297">
        <v>7264.65</v>
      </c>
    </row>
    <row r="304" spans="1:6" s="285" customFormat="1" ht="27" customHeight="1">
      <c r="A304" s="301" t="s">
        <v>205</v>
      </c>
      <c r="B304" s="196" t="s">
        <v>278</v>
      </c>
      <c r="C304" s="196" t="s">
        <v>280</v>
      </c>
      <c r="D304" s="196"/>
      <c r="E304" s="197" t="s">
        <v>281</v>
      </c>
      <c r="F304" s="198">
        <v>7264.65</v>
      </c>
    </row>
    <row r="305" spans="1:6" s="285" customFormat="1" ht="11.25">
      <c r="A305" s="303" t="s">
        <v>205</v>
      </c>
      <c r="B305" s="199" t="s">
        <v>278</v>
      </c>
      <c r="C305" s="199" t="s">
        <v>282</v>
      </c>
      <c r="D305" s="199"/>
      <c r="E305" s="200" t="s">
        <v>283</v>
      </c>
      <c r="F305" s="201">
        <v>7264.65</v>
      </c>
    </row>
    <row r="306" spans="1:6" s="285" customFormat="1" ht="22.5">
      <c r="A306" s="303" t="s">
        <v>205</v>
      </c>
      <c r="B306" s="199" t="s">
        <v>278</v>
      </c>
      <c r="C306" s="199" t="s">
        <v>284</v>
      </c>
      <c r="D306" s="199"/>
      <c r="E306" s="200" t="s">
        <v>285</v>
      </c>
      <c r="F306" s="201">
        <v>581.15</v>
      </c>
    </row>
    <row r="307" spans="1:6" s="285" customFormat="1" ht="33.75">
      <c r="A307" s="305" t="s">
        <v>205</v>
      </c>
      <c r="B307" s="202" t="s">
        <v>278</v>
      </c>
      <c r="C307" s="202" t="s">
        <v>284</v>
      </c>
      <c r="D307" s="202" t="s">
        <v>252</v>
      </c>
      <c r="E307" s="203" t="s">
        <v>253</v>
      </c>
      <c r="F307" s="204">
        <v>436.45</v>
      </c>
    </row>
    <row r="308" spans="1:6" s="285" customFormat="1" ht="11.25">
      <c r="A308" s="305" t="s">
        <v>205</v>
      </c>
      <c r="B308" s="202" t="s">
        <v>278</v>
      </c>
      <c r="C308" s="202" t="s">
        <v>284</v>
      </c>
      <c r="D308" s="202" t="s">
        <v>173</v>
      </c>
      <c r="E308" s="203" t="s">
        <v>254</v>
      </c>
      <c r="F308" s="204">
        <v>436.45</v>
      </c>
    </row>
    <row r="309" spans="1:6" s="285" customFormat="1" ht="11.25">
      <c r="A309" s="305" t="s">
        <v>205</v>
      </c>
      <c r="B309" s="202" t="s">
        <v>278</v>
      </c>
      <c r="C309" s="202" t="s">
        <v>284</v>
      </c>
      <c r="D309" s="202" t="s">
        <v>262</v>
      </c>
      <c r="E309" s="203" t="s">
        <v>263</v>
      </c>
      <c r="F309" s="204">
        <v>144.7</v>
      </c>
    </row>
    <row r="310" spans="1:6" s="285" customFormat="1" ht="22.5">
      <c r="A310" s="305" t="s">
        <v>205</v>
      </c>
      <c r="B310" s="202" t="s">
        <v>278</v>
      </c>
      <c r="C310" s="202" t="s">
        <v>284</v>
      </c>
      <c r="D310" s="202" t="s">
        <v>264</v>
      </c>
      <c r="E310" s="203" t="s">
        <v>265</v>
      </c>
      <c r="F310" s="204">
        <v>144.7</v>
      </c>
    </row>
    <row r="311" spans="1:6" s="285" customFormat="1" ht="22.5">
      <c r="A311" s="303">
        <v>314</v>
      </c>
      <c r="B311" s="199" t="s">
        <v>278</v>
      </c>
      <c r="C311" s="199" t="s">
        <v>286</v>
      </c>
      <c r="D311" s="199"/>
      <c r="E311" s="200" t="s">
        <v>251</v>
      </c>
      <c r="F311" s="201">
        <v>6683.5</v>
      </c>
    </row>
    <row r="312" spans="1:6" s="285" customFormat="1" ht="33.75">
      <c r="A312" s="305">
        <v>314</v>
      </c>
      <c r="B312" s="202" t="s">
        <v>278</v>
      </c>
      <c r="C312" s="202" t="s">
        <v>286</v>
      </c>
      <c r="D312" s="202" t="s">
        <v>252</v>
      </c>
      <c r="E312" s="203" t="s">
        <v>253</v>
      </c>
      <c r="F312" s="204">
        <v>4938.4</v>
      </c>
    </row>
    <row r="313" spans="1:6" s="285" customFormat="1" ht="11.25">
      <c r="A313" s="305">
        <v>314</v>
      </c>
      <c r="B313" s="202" t="s">
        <v>278</v>
      </c>
      <c r="C313" s="202" t="s">
        <v>286</v>
      </c>
      <c r="D313" s="202" t="s">
        <v>173</v>
      </c>
      <c r="E313" s="203" t="s">
        <v>254</v>
      </c>
      <c r="F313" s="204">
        <v>4938.4</v>
      </c>
    </row>
    <row r="314" spans="1:6" s="285" customFormat="1" ht="11.25">
      <c r="A314" s="305" t="s">
        <v>205</v>
      </c>
      <c r="B314" s="202" t="s">
        <v>278</v>
      </c>
      <c r="C314" s="202" t="s">
        <v>286</v>
      </c>
      <c r="D314" s="202" t="s">
        <v>262</v>
      </c>
      <c r="E314" s="203" t="s">
        <v>263</v>
      </c>
      <c r="F314" s="204">
        <v>1722.1</v>
      </c>
    </row>
    <row r="315" spans="1:6" s="285" customFormat="1" ht="22.5">
      <c r="A315" s="305" t="s">
        <v>205</v>
      </c>
      <c r="B315" s="202" t="s">
        <v>278</v>
      </c>
      <c r="C315" s="202" t="s">
        <v>286</v>
      </c>
      <c r="D315" s="202" t="s">
        <v>264</v>
      </c>
      <c r="E315" s="203" t="s">
        <v>265</v>
      </c>
      <c r="F315" s="204">
        <v>1722.1</v>
      </c>
    </row>
    <row r="316" spans="1:6" s="285" customFormat="1" ht="11.25">
      <c r="A316" s="305" t="s">
        <v>205</v>
      </c>
      <c r="B316" s="202" t="s">
        <v>278</v>
      </c>
      <c r="C316" s="202" t="s">
        <v>286</v>
      </c>
      <c r="D316" s="202" t="s">
        <v>266</v>
      </c>
      <c r="E316" s="203" t="s">
        <v>267</v>
      </c>
      <c r="F316" s="204">
        <v>23</v>
      </c>
    </row>
    <row r="317" spans="1:6" s="285" customFormat="1" ht="11.25">
      <c r="A317" s="305" t="s">
        <v>205</v>
      </c>
      <c r="B317" s="202" t="s">
        <v>278</v>
      </c>
      <c r="C317" s="202" t="s">
        <v>286</v>
      </c>
      <c r="D317" s="202" t="s">
        <v>268</v>
      </c>
      <c r="E317" s="203" t="s">
        <v>269</v>
      </c>
      <c r="F317" s="204">
        <v>23</v>
      </c>
    </row>
    <row r="318" spans="1:6" s="285" customFormat="1" ht="10.5">
      <c r="A318" s="291">
        <v>314</v>
      </c>
      <c r="B318" s="290" t="s">
        <v>105</v>
      </c>
      <c r="C318" s="290"/>
      <c r="D318" s="290"/>
      <c r="E318" s="307" t="s">
        <v>403</v>
      </c>
      <c r="F318" s="319">
        <v>97.9</v>
      </c>
    </row>
    <row r="319" spans="1:6" s="285" customFormat="1" ht="10.5">
      <c r="A319" s="298">
        <v>314</v>
      </c>
      <c r="B319" s="295" t="s">
        <v>440</v>
      </c>
      <c r="C319" s="295"/>
      <c r="D319" s="295"/>
      <c r="E319" s="296" t="s">
        <v>441</v>
      </c>
      <c r="F319" s="320">
        <v>97.9</v>
      </c>
    </row>
    <row r="320" spans="1:6" s="285" customFormat="1" ht="33.75">
      <c r="A320" s="301">
        <v>314</v>
      </c>
      <c r="B320" s="196" t="s">
        <v>440</v>
      </c>
      <c r="C320" s="196" t="s">
        <v>280</v>
      </c>
      <c r="D320" s="196"/>
      <c r="E320" s="197" t="s">
        <v>446</v>
      </c>
      <c r="F320" s="198">
        <v>97.9</v>
      </c>
    </row>
    <row r="321" spans="1:6" s="285" customFormat="1" ht="22.5">
      <c r="A321" s="303">
        <v>314</v>
      </c>
      <c r="B321" s="199" t="s">
        <v>440</v>
      </c>
      <c r="C321" s="199" t="s">
        <v>447</v>
      </c>
      <c r="D321" s="199"/>
      <c r="E321" s="200" t="s">
        <v>448</v>
      </c>
      <c r="F321" s="201">
        <v>97.9</v>
      </c>
    </row>
    <row r="322" spans="1:6" s="285" customFormat="1" ht="22.5">
      <c r="A322" s="305">
        <v>314</v>
      </c>
      <c r="B322" s="202" t="s">
        <v>440</v>
      </c>
      <c r="C322" s="202" t="s">
        <v>449</v>
      </c>
      <c r="D322" s="202"/>
      <c r="E322" s="203" t="s">
        <v>450</v>
      </c>
      <c r="F322" s="204">
        <v>97.9</v>
      </c>
    </row>
    <row r="323" spans="1:6" s="285" customFormat="1" ht="11.25">
      <c r="A323" s="305">
        <v>314</v>
      </c>
      <c r="B323" s="202" t="s">
        <v>440</v>
      </c>
      <c r="C323" s="202" t="s">
        <v>449</v>
      </c>
      <c r="D323" s="202" t="s">
        <v>266</v>
      </c>
      <c r="E323" s="203" t="s">
        <v>267</v>
      </c>
      <c r="F323" s="204">
        <v>97.9</v>
      </c>
    </row>
    <row r="324" spans="1:6" s="285" customFormat="1" ht="22.5">
      <c r="A324" s="305">
        <v>314</v>
      </c>
      <c r="B324" s="202" t="s">
        <v>440</v>
      </c>
      <c r="C324" s="202" t="s">
        <v>449</v>
      </c>
      <c r="D324" s="202" t="s">
        <v>220</v>
      </c>
      <c r="E324" s="203" t="s">
        <v>349</v>
      </c>
      <c r="F324" s="204">
        <v>97.9</v>
      </c>
    </row>
    <row r="325" spans="1:6" s="285" customFormat="1" ht="10.5">
      <c r="A325" s="291">
        <v>314</v>
      </c>
      <c r="B325" s="290" t="s">
        <v>225</v>
      </c>
      <c r="C325" s="290"/>
      <c r="D325" s="290"/>
      <c r="E325" s="307" t="s">
        <v>463</v>
      </c>
      <c r="F325" s="319">
        <v>13516.3</v>
      </c>
    </row>
    <row r="326" spans="1:6" s="285" customFormat="1" ht="10.5">
      <c r="A326" s="298">
        <v>314</v>
      </c>
      <c r="B326" s="295" t="s">
        <v>496</v>
      </c>
      <c r="C326" s="295"/>
      <c r="D326" s="295"/>
      <c r="E326" s="296" t="s">
        <v>497</v>
      </c>
      <c r="F326" s="320">
        <v>13516.3</v>
      </c>
    </row>
    <row r="327" spans="1:6" s="285" customFormat="1" ht="33.75">
      <c r="A327" s="301">
        <v>314</v>
      </c>
      <c r="B327" s="196" t="s">
        <v>496</v>
      </c>
      <c r="C327" s="196" t="s">
        <v>280</v>
      </c>
      <c r="D327" s="196"/>
      <c r="E327" s="197" t="s">
        <v>446</v>
      </c>
      <c r="F327" s="198">
        <v>13516.3</v>
      </c>
    </row>
    <row r="328" spans="1:6" s="285" customFormat="1" ht="11.25">
      <c r="A328" s="303">
        <v>314</v>
      </c>
      <c r="B328" s="199" t="s">
        <v>496</v>
      </c>
      <c r="C328" s="199" t="s">
        <v>498</v>
      </c>
      <c r="D328" s="199"/>
      <c r="E328" s="200" t="s">
        <v>499</v>
      </c>
      <c r="F328" s="201">
        <v>13516.3</v>
      </c>
    </row>
    <row r="329" spans="1:6" s="285" customFormat="1" ht="11.25">
      <c r="A329" s="305">
        <v>314</v>
      </c>
      <c r="B329" s="202" t="s">
        <v>496</v>
      </c>
      <c r="C329" s="202" t="s">
        <v>500</v>
      </c>
      <c r="D329" s="202"/>
      <c r="E329" s="203" t="s">
        <v>314</v>
      </c>
      <c r="F329" s="204">
        <v>9883.7</v>
      </c>
    </row>
    <row r="330" spans="1:6" s="285" customFormat="1" ht="22.5">
      <c r="A330" s="305">
        <v>314</v>
      </c>
      <c r="B330" s="202" t="s">
        <v>496</v>
      </c>
      <c r="C330" s="202" t="s">
        <v>500</v>
      </c>
      <c r="D330" s="202" t="s">
        <v>315</v>
      </c>
      <c r="E330" s="203" t="s">
        <v>316</v>
      </c>
      <c r="F330" s="204">
        <v>9883.7</v>
      </c>
    </row>
    <row r="331" spans="1:6" s="285" customFormat="1" ht="11.25">
      <c r="A331" s="305">
        <v>314</v>
      </c>
      <c r="B331" s="202" t="s">
        <v>496</v>
      </c>
      <c r="C331" s="202" t="s">
        <v>500</v>
      </c>
      <c r="D331" s="202" t="s">
        <v>228</v>
      </c>
      <c r="E331" s="203" t="s">
        <v>317</v>
      </c>
      <c r="F331" s="204">
        <v>9883.7</v>
      </c>
    </row>
    <row r="332" spans="1:6" s="285" customFormat="1" ht="11.25">
      <c r="A332" s="305">
        <v>314</v>
      </c>
      <c r="B332" s="202" t="s">
        <v>496</v>
      </c>
      <c r="C332" s="202" t="s">
        <v>501</v>
      </c>
      <c r="D332" s="202"/>
      <c r="E332" s="203" t="s">
        <v>502</v>
      </c>
      <c r="F332" s="204">
        <v>3019.2</v>
      </c>
    </row>
    <row r="333" spans="1:6" s="285" customFormat="1" ht="11.25">
      <c r="A333" s="305">
        <v>314</v>
      </c>
      <c r="B333" s="202" t="s">
        <v>496</v>
      </c>
      <c r="C333" s="202" t="s">
        <v>501</v>
      </c>
      <c r="D333" s="202" t="s">
        <v>262</v>
      </c>
      <c r="E333" s="203" t="s">
        <v>263</v>
      </c>
      <c r="F333" s="204">
        <v>3019.2</v>
      </c>
    </row>
    <row r="334" spans="1:6" s="285" customFormat="1" ht="22.5">
      <c r="A334" s="305">
        <v>314</v>
      </c>
      <c r="B334" s="202" t="s">
        <v>496</v>
      </c>
      <c r="C334" s="202" t="s">
        <v>501</v>
      </c>
      <c r="D334" s="202" t="s">
        <v>264</v>
      </c>
      <c r="E334" s="203" t="s">
        <v>265</v>
      </c>
      <c r="F334" s="204">
        <v>3019.2</v>
      </c>
    </row>
    <row r="335" spans="1:6" s="285" customFormat="1" ht="11.25">
      <c r="A335" s="305">
        <v>314</v>
      </c>
      <c r="B335" s="202" t="s">
        <v>496</v>
      </c>
      <c r="C335" s="202" t="s">
        <v>503</v>
      </c>
      <c r="D335" s="202"/>
      <c r="E335" s="203" t="s">
        <v>504</v>
      </c>
      <c r="F335" s="204">
        <v>183.9</v>
      </c>
    </row>
    <row r="336" spans="1:6" s="285" customFormat="1" ht="11.25">
      <c r="A336" s="305">
        <v>314</v>
      </c>
      <c r="B336" s="202" t="s">
        <v>496</v>
      </c>
      <c r="C336" s="202" t="s">
        <v>503</v>
      </c>
      <c r="D336" s="202" t="s">
        <v>262</v>
      </c>
      <c r="E336" s="203" t="s">
        <v>263</v>
      </c>
      <c r="F336" s="204">
        <v>183.9</v>
      </c>
    </row>
    <row r="337" spans="1:6" s="285" customFormat="1" ht="22.5">
      <c r="A337" s="305">
        <v>314</v>
      </c>
      <c r="B337" s="202" t="s">
        <v>496</v>
      </c>
      <c r="C337" s="202" t="s">
        <v>503</v>
      </c>
      <c r="D337" s="202" t="s">
        <v>264</v>
      </c>
      <c r="E337" s="203" t="s">
        <v>265</v>
      </c>
      <c r="F337" s="204">
        <v>183.9</v>
      </c>
    </row>
    <row r="338" spans="1:6" s="285" customFormat="1" ht="11.25">
      <c r="A338" s="305">
        <v>314</v>
      </c>
      <c r="B338" s="202" t="s">
        <v>496</v>
      </c>
      <c r="C338" s="202" t="s">
        <v>505</v>
      </c>
      <c r="D338" s="202"/>
      <c r="E338" s="203" t="s">
        <v>506</v>
      </c>
      <c r="F338" s="204">
        <v>429.5</v>
      </c>
    </row>
    <row r="339" spans="1:6" s="285" customFormat="1" ht="11.25">
      <c r="A339" s="305">
        <v>314</v>
      </c>
      <c r="B339" s="202" t="s">
        <v>496</v>
      </c>
      <c r="C339" s="202" t="s">
        <v>505</v>
      </c>
      <c r="D339" s="202" t="s">
        <v>262</v>
      </c>
      <c r="E339" s="203" t="s">
        <v>263</v>
      </c>
      <c r="F339" s="204">
        <v>429.5</v>
      </c>
    </row>
    <row r="340" spans="1:6" s="285" customFormat="1" ht="22.5">
      <c r="A340" s="305">
        <v>314</v>
      </c>
      <c r="B340" s="202" t="s">
        <v>496</v>
      </c>
      <c r="C340" s="202" t="s">
        <v>505</v>
      </c>
      <c r="D340" s="202" t="s">
        <v>264</v>
      </c>
      <c r="E340" s="203" t="s">
        <v>265</v>
      </c>
      <c r="F340" s="204">
        <v>429.5</v>
      </c>
    </row>
    <row r="341" spans="1:6" s="285" customFormat="1" ht="28.5" customHeight="1">
      <c r="A341" s="321" t="s">
        <v>21</v>
      </c>
      <c r="B341" s="322"/>
      <c r="C341" s="322"/>
      <c r="D341" s="322"/>
      <c r="E341" s="323"/>
      <c r="F341" s="289">
        <v>94436.3</v>
      </c>
    </row>
    <row r="342" spans="1:6" s="324" customFormat="1" ht="11.25">
      <c r="A342" s="290" t="s">
        <v>207</v>
      </c>
      <c r="B342" s="290" t="s">
        <v>167</v>
      </c>
      <c r="C342" s="290"/>
      <c r="D342" s="290"/>
      <c r="E342" s="307" t="s">
        <v>243</v>
      </c>
      <c r="F342" s="293">
        <v>11066.6</v>
      </c>
    </row>
    <row r="343" spans="1:6" s="324" customFormat="1" ht="11.25">
      <c r="A343" s="295" t="s">
        <v>207</v>
      </c>
      <c r="B343" s="295" t="s">
        <v>309</v>
      </c>
      <c r="C343" s="295"/>
      <c r="D343" s="295"/>
      <c r="E343" s="296" t="s">
        <v>310</v>
      </c>
      <c r="F343" s="297">
        <v>11066.6</v>
      </c>
    </row>
    <row r="344" spans="1:6" ht="22.5">
      <c r="A344" s="196" t="s">
        <v>207</v>
      </c>
      <c r="B344" s="196" t="s">
        <v>309</v>
      </c>
      <c r="C344" s="196" t="s">
        <v>341</v>
      </c>
      <c r="D344" s="196"/>
      <c r="E344" s="197" t="s">
        <v>342</v>
      </c>
      <c r="F344" s="198">
        <v>814.5</v>
      </c>
    </row>
    <row r="345" spans="1:6" ht="11.25">
      <c r="A345" s="199" t="s">
        <v>207</v>
      </c>
      <c r="B345" s="199" t="s">
        <v>309</v>
      </c>
      <c r="C345" s="199" t="s">
        <v>343</v>
      </c>
      <c r="D345" s="199"/>
      <c r="E345" s="200" t="s">
        <v>344</v>
      </c>
      <c r="F345" s="201">
        <v>814.5</v>
      </c>
    </row>
    <row r="346" spans="1:6" ht="11.25">
      <c r="A346" s="202" t="s">
        <v>207</v>
      </c>
      <c r="B346" s="202" t="s">
        <v>309</v>
      </c>
      <c r="C346" s="202" t="s">
        <v>343</v>
      </c>
      <c r="D346" s="202" t="s">
        <v>266</v>
      </c>
      <c r="E346" s="203" t="s">
        <v>267</v>
      </c>
      <c r="F346" s="204">
        <v>814.5</v>
      </c>
    </row>
    <row r="347" spans="1:6" ht="11.25">
      <c r="A347" s="202" t="s">
        <v>207</v>
      </c>
      <c r="B347" s="202" t="s">
        <v>309</v>
      </c>
      <c r="C347" s="202" t="s">
        <v>343</v>
      </c>
      <c r="D347" s="202" t="s">
        <v>270</v>
      </c>
      <c r="E347" s="203" t="s">
        <v>271</v>
      </c>
      <c r="F347" s="204">
        <v>814.5</v>
      </c>
    </row>
    <row r="348" spans="1:6" ht="33.75">
      <c r="A348" s="196" t="s">
        <v>207</v>
      </c>
      <c r="B348" s="142" t="s">
        <v>309</v>
      </c>
      <c r="C348" s="142" t="s">
        <v>362</v>
      </c>
      <c r="D348" s="142"/>
      <c r="E348" s="171" t="s">
        <v>363</v>
      </c>
      <c r="F348" s="198">
        <v>130</v>
      </c>
    </row>
    <row r="349" spans="1:6" ht="11.25">
      <c r="A349" s="199" t="s">
        <v>207</v>
      </c>
      <c r="B349" s="145" t="s">
        <v>309</v>
      </c>
      <c r="C349" s="145" t="s">
        <v>364</v>
      </c>
      <c r="D349" s="145"/>
      <c r="E349" s="168" t="s">
        <v>365</v>
      </c>
      <c r="F349" s="201">
        <v>130</v>
      </c>
    </row>
    <row r="350" spans="1:6" ht="11.25">
      <c r="A350" s="202" t="s">
        <v>207</v>
      </c>
      <c r="B350" s="148" t="s">
        <v>309</v>
      </c>
      <c r="C350" s="148" t="s">
        <v>364</v>
      </c>
      <c r="D350" s="148" t="s">
        <v>262</v>
      </c>
      <c r="E350" s="170" t="s">
        <v>263</v>
      </c>
      <c r="F350" s="204">
        <v>130</v>
      </c>
    </row>
    <row r="351" spans="1:6" ht="22.5">
      <c r="A351" s="202" t="s">
        <v>207</v>
      </c>
      <c r="B351" s="148" t="s">
        <v>309</v>
      </c>
      <c r="C351" s="148" t="s">
        <v>364</v>
      </c>
      <c r="D351" s="148" t="s">
        <v>264</v>
      </c>
      <c r="E351" s="170" t="s">
        <v>265</v>
      </c>
      <c r="F351" s="204">
        <v>130</v>
      </c>
    </row>
    <row r="352" spans="1:6" ht="22.5">
      <c r="A352" s="196" t="s">
        <v>207</v>
      </c>
      <c r="B352" s="196" t="s">
        <v>309</v>
      </c>
      <c r="C352" s="196" t="s">
        <v>373</v>
      </c>
      <c r="D352" s="196"/>
      <c r="E352" s="197" t="s">
        <v>374</v>
      </c>
      <c r="F352" s="198">
        <v>10122.1</v>
      </c>
    </row>
    <row r="353" spans="1:6" ht="22.5">
      <c r="A353" s="199" t="s">
        <v>207</v>
      </c>
      <c r="B353" s="199" t="s">
        <v>309</v>
      </c>
      <c r="C353" s="199" t="s">
        <v>375</v>
      </c>
      <c r="D353" s="199"/>
      <c r="E353" s="200" t="s">
        <v>376</v>
      </c>
      <c r="F353" s="201">
        <v>50</v>
      </c>
    </row>
    <row r="354" spans="1:6" ht="11.25">
      <c r="A354" s="202" t="s">
        <v>207</v>
      </c>
      <c r="B354" s="202" t="s">
        <v>309</v>
      </c>
      <c r="C354" s="202" t="s">
        <v>375</v>
      </c>
      <c r="D354" s="202" t="s">
        <v>262</v>
      </c>
      <c r="E354" s="203" t="s">
        <v>263</v>
      </c>
      <c r="F354" s="204">
        <v>50</v>
      </c>
    </row>
    <row r="355" spans="1:6" ht="22.5">
      <c r="A355" s="202" t="s">
        <v>207</v>
      </c>
      <c r="B355" s="202" t="s">
        <v>309</v>
      </c>
      <c r="C355" s="202" t="s">
        <v>375</v>
      </c>
      <c r="D355" s="202" t="s">
        <v>264</v>
      </c>
      <c r="E355" s="203" t="s">
        <v>265</v>
      </c>
      <c r="F355" s="204">
        <v>50</v>
      </c>
    </row>
    <row r="356" spans="1:6" ht="11.25">
      <c r="A356" s="199" t="s">
        <v>207</v>
      </c>
      <c r="B356" s="199" t="s">
        <v>309</v>
      </c>
      <c r="C356" s="199" t="s">
        <v>377</v>
      </c>
      <c r="D356" s="199"/>
      <c r="E356" s="200" t="s">
        <v>378</v>
      </c>
      <c r="F356" s="201">
        <v>506.2</v>
      </c>
    </row>
    <row r="357" spans="1:6" ht="33.75">
      <c r="A357" s="202" t="s">
        <v>207</v>
      </c>
      <c r="B357" s="202" t="s">
        <v>309</v>
      </c>
      <c r="C357" s="202" t="s">
        <v>377</v>
      </c>
      <c r="D357" s="202" t="s">
        <v>252</v>
      </c>
      <c r="E357" s="203" t="s">
        <v>253</v>
      </c>
      <c r="F357" s="204">
        <v>485</v>
      </c>
    </row>
    <row r="358" spans="1:6" ht="11.25">
      <c r="A358" s="202" t="s">
        <v>207</v>
      </c>
      <c r="B358" s="202" t="s">
        <v>309</v>
      </c>
      <c r="C358" s="202" t="s">
        <v>377</v>
      </c>
      <c r="D358" s="202" t="s">
        <v>173</v>
      </c>
      <c r="E358" s="203" t="s">
        <v>254</v>
      </c>
      <c r="F358" s="204">
        <v>485</v>
      </c>
    </row>
    <row r="359" spans="1:6" ht="11.25">
      <c r="A359" s="202" t="s">
        <v>207</v>
      </c>
      <c r="B359" s="202" t="s">
        <v>309</v>
      </c>
      <c r="C359" s="202" t="s">
        <v>377</v>
      </c>
      <c r="D359" s="202" t="s">
        <v>262</v>
      </c>
      <c r="E359" s="203" t="s">
        <v>263</v>
      </c>
      <c r="F359" s="204">
        <v>21.2</v>
      </c>
    </row>
    <row r="360" spans="1:6" ht="22.5">
      <c r="A360" s="202" t="s">
        <v>207</v>
      </c>
      <c r="B360" s="202" t="s">
        <v>309</v>
      </c>
      <c r="C360" s="202" t="s">
        <v>377</v>
      </c>
      <c r="D360" s="202" t="s">
        <v>264</v>
      </c>
      <c r="E360" s="203" t="s">
        <v>265</v>
      </c>
      <c r="F360" s="204">
        <v>21.2</v>
      </c>
    </row>
    <row r="361" spans="1:6" ht="22.5">
      <c r="A361" s="199" t="s">
        <v>207</v>
      </c>
      <c r="B361" s="199" t="s">
        <v>309</v>
      </c>
      <c r="C361" s="199" t="s">
        <v>379</v>
      </c>
      <c r="D361" s="199"/>
      <c r="E361" s="200" t="s">
        <v>251</v>
      </c>
      <c r="F361" s="201">
        <v>9565.9</v>
      </c>
    </row>
    <row r="362" spans="1:6" ht="33.75">
      <c r="A362" s="202" t="s">
        <v>207</v>
      </c>
      <c r="B362" s="202" t="s">
        <v>309</v>
      </c>
      <c r="C362" s="202" t="s">
        <v>379</v>
      </c>
      <c r="D362" s="202" t="s">
        <v>252</v>
      </c>
      <c r="E362" s="203" t="s">
        <v>253</v>
      </c>
      <c r="F362" s="204">
        <v>9149.4</v>
      </c>
    </row>
    <row r="363" spans="1:6" ht="11.25">
      <c r="A363" s="202" t="s">
        <v>207</v>
      </c>
      <c r="B363" s="202" t="s">
        <v>309</v>
      </c>
      <c r="C363" s="202" t="s">
        <v>379</v>
      </c>
      <c r="D363" s="202" t="s">
        <v>173</v>
      </c>
      <c r="E363" s="203" t="s">
        <v>254</v>
      </c>
      <c r="F363" s="204">
        <v>9149.4</v>
      </c>
    </row>
    <row r="364" spans="1:6" ht="11.25">
      <c r="A364" s="202" t="s">
        <v>207</v>
      </c>
      <c r="B364" s="202" t="s">
        <v>309</v>
      </c>
      <c r="C364" s="202" t="s">
        <v>379</v>
      </c>
      <c r="D364" s="202" t="s">
        <v>262</v>
      </c>
      <c r="E364" s="203" t="s">
        <v>263</v>
      </c>
      <c r="F364" s="204">
        <v>413.6</v>
      </c>
    </row>
    <row r="365" spans="1:6" ht="22.5">
      <c r="A365" s="202" t="s">
        <v>207</v>
      </c>
      <c r="B365" s="202" t="s">
        <v>309</v>
      </c>
      <c r="C365" s="202" t="s">
        <v>379</v>
      </c>
      <c r="D365" s="202" t="s">
        <v>264</v>
      </c>
      <c r="E365" s="203" t="s">
        <v>265</v>
      </c>
      <c r="F365" s="204">
        <v>413.6</v>
      </c>
    </row>
    <row r="366" spans="1:6" ht="11.25">
      <c r="A366" s="202" t="s">
        <v>207</v>
      </c>
      <c r="B366" s="202" t="s">
        <v>309</v>
      </c>
      <c r="C366" s="202" t="s">
        <v>379</v>
      </c>
      <c r="D366" s="202" t="s">
        <v>266</v>
      </c>
      <c r="E366" s="203" t="s">
        <v>267</v>
      </c>
      <c r="F366" s="204">
        <v>2.9</v>
      </c>
    </row>
    <row r="367" spans="1:6" ht="11.25">
      <c r="A367" s="202" t="s">
        <v>207</v>
      </c>
      <c r="B367" s="202" t="s">
        <v>309</v>
      </c>
      <c r="C367" s="202" t="s">
        <v>379</v>
      </c>
      <c r="D367" s="202" t="s">
        <v>268</v>
      </c>
      <c r="E367" s="203" t="s">
        <v>269</v>
      </c>
      <c r="F367" s="204">
        <v>2.9</v>
      </c>
    </row>
    <row r="368" spans="1:6" s="324" customFormat="1" ht="11.25">
      <c r="A368" s="290" t="s">
        <v>207</v>
      </c>
      <c r="B368" s="290" t="s">
        <v>105</v>
      </c>
      <c r="C368" s="290"/>
      <c r="D368" s="290"/>
      <c r="E368" s="307" t="s">
        <v>403</v>
      </c>
      <c r="F368" s="293">
        <v>6465</v>
      </c>
    </row>
    <row r="369" spans="1:6" s="324" customFormat="1" ht="11.25">
      <c r="A369" s="295" t="s">
        <v>207</v>
      </c>
      <c r="B369" s="295" t="s">
        <v>404</v>
      </c>
      <c r="C369" s="295"/>
      <c r="D369" s="295"/>
      <c r="E369" s="296" t="s">
        <v>405</v>
      </c>
      <c r="F369" s="297">
        <v>1350</v>
      </c>
    </row>
    <row r="370" spans="1:6" s="324" customFormat="1" ht="22.5">
      <c r="A370" s="196" t="s">
        <v>207</v>
      </c>
      <c r="B370" s="196" t="s">
        <v>404</v>
      </c>
      <c r="C370" s="196" t="s">
        <v>406</v>
      </c>
      <c r="D370" s="196"/>
      <c r="E370" s="197" t="s">
        <v>407</v>
      </c>
      <c r="F370" s="198">
        <v>1350</v>
      </c>
    </row>
    <row r="371" spans="1:6" s="324" customFormat="1" ht="22.5">
      <c r="A371" s="199" t="s">
        <v>207</v>
      </c>
      <c r="B371" s="199" t="s">
        <v>404</v>
      </c>
      <c r="C371" s="199" t="s">
        <v>408</v>
      </c>
      <c r="D371" s="199"/>
      <c r="E371" s="200" t="s">
        <v>409</v>
      </c>
      <c r="F371" s="201">
        <v>1350</v>
      </c>
    </row>
    <row r="372" spans="1:6" s="324" customFormat="1" ht="22.5">
      <c r="A372" s="202" t="s">
        <v>207</v>
      </c>
      <c r="B372" s="202" t="s">
        <v>404</v>
      </c>
      <c r="C372" s="202" t="s">
        <v>408</v>
      </c>
      <c r="D372" s="202" t="s">
        <v>410</v>
      </c>
      <c r="E372" s="203" t="s">
        <v>411</v>
      </c>
      <c r="F372" s="204">
        <v>1350</v>
      </c>
    </row>
    <row r="373" spans="1:6" s="324" customFormat="1" ht="11.25">
      <c r="A373" s="202" t="s">
        <v>207</v>
      </c>
      <c r="B373" s="202" t="s">
        <v>404</v>
      </c>
      <c r="C373" s="202" t="s">
        <v>408</v>
      </c>
      <c r="D373" s="202" t="s">
        <v>186</v>
      </c>
      <c r="E373" s="203" t="s">
        <v>412</v>
      </c>
      <c r="F373" s="204">
        <v>1350</v>
      </c>
    </row>
    <row r="374" spans="1:6" s="239" customFormat="1" ht="10.5">
      <c r="A374" s="295" t="s">
        <v>207</v>
      </c>
      <c r="B374" s="295" t="s">
        <v>421</v>
      </c>
      <c r="C374" s="295"/>
      <c r="D374" s="295"/>
      <c r="E374" s="296" t="s">
        <v>422</v>
      </c>
      <c r="F374" s="297">
        <v>4260</v>
      </c>
    </row>
    <row r="375" spans="1:6" ht="33.75">
      <c r="A375" s="196" t="s">
        <v>207</v>
      </c>
      <c r="B375" s="196" t="s">
        <v>421</v>
      </c>
      <c r="C375" s="196" t="s">
        <v>430</v>
      </c>
      <c r="D375" s="196"/>
      <c r="E375" s="197" t="s">
        <v>431</v>
      </c>
      <c r="F375" s="198">
        <v>4260</v>
      </c>
    </row>
    <row r="376" spans="1:6" ht="22.5">
      <c r="A376" s="199" t="s">
        <v>207</v>
      </c>
      <c r="B376" s="199" t="s">
        <v>421</v>
      </c>
      <c r="C376" s="199" t="s">
        <v>432</v>
      </c>
      <c r="D376" s="199"/>
      <c r="E376" s="200" t="s">
        <v>433</v>
      </c>
      <c r="F376" s="201">
        <v>3060</v>
      </c>
    </row>
    <row r="377" spans="1:6" ht="22.5">
      <c r="A377" s="202" t="s">
        <v>207</v>
      </c>
      <c r="B377" s="202" t="s">
        <v>421</v>
      </c>
      <c r="C377" s="202" t="s">
        <v>432</v>
      </c>
      <c r="D377" s="202" t="s">
        <v>410</v>
      </c>
      <c r="E377" s="203" t="s">
        <v>411</v>
      </c>
      <c r="F377" s="204">
        <v>3060</v>
      </c>
    </row>
    <row r="378" spans="1:6" ht="11.25">
      <c r="A378" s="202" t="s">
        <v>207</v>
      </c>
      <c r="B378" s="202" t="s">
        <v>421</v>
      </c>
      <c r="C378" s="202" t="s">
        <v>432</v>
      </c>
      <c r="D378" s="202" t="s">
        <v>186</v>
      </c>
      <c r="E378" s="203" t="s">
        <v>434</v>
      </c>
      <c r="F378" s="204">
        <v>3060</v>
      </c>
    </row>
    <row r="379" spans="1:6" ht="22.5">
      <c r="A379" s="199" t="s">
        <v>207</v>
      </c>
      <c r="B379" s="199" t="s">
        <v>421</v>
      </c>
      <c r="C379" s="199" t="s">
        <v>435</v>
      </c>
      <c r="D379" s="199"/>
      <c r="E379" s="200" t="s">
        <v>436</v>
      </c>
      <c r="F379" s="201">
        <v>700</v>
      </c>
    </row>
    <row r="380" spans="1:6" ht="22.5">
      <c r="A380" s="202" t="s">
        <v>207</v>
      </c>
      <c r="B380" s="202" t="s">
        <v>421</v>
      </c>
      <c r="C380" s="202" t="s">
        <v>435</v>
      </c>
      <c r="D380" s="202" t="s">
        <v>410</v>
      </c>
      <c r="E380" s="203" t="s">
        <v>411</v>
      </c>
      <c r="F380" s="204">
        <v>700</v>
      </c>
    </row>
    <row r="381" spans="1:6" ht="11.25">
      <c r="A381" s="202" t="s">
        <v>207</v>
      </c>
      <c r="B381" s="202" t="s">
        <v>421</v>
      </c>
      <c r="C381" s="202" t="s">
        <v>435</v>
      </c>
      <c r="D381" s="202" t="s">
        <v>186</v>
      </c>
      <c r="E381" s="203" t="s">
        <v>434</v>
      </c>
      <c r="F381" s="204">
        <v>700</v>
      </c>
    </row>
    <row r="382" spans="1:6" ht="22.5">
      <c r="A382" s="199" t="s">
        <v>207</v>
      </c>
      <c r="B382" s="199" t="s">
        <v>421</v>
      </c>
      <c r="C382" s="199" t="s">
        <v>437</v>
      </c>
      <c r="D382" s="199"/>
      <c r="E382" s="200" t="s">
        <v>438</v>
      </c>
      <c r="F382" s="201">
        <v>500</v>
      </c>
    </row>
    <row r="383" spans="1:6" ht="22.5">
      <c r="A383" s="202" t="s">
        <v>207</v>
      </c>
      <c r="B383" s="202" t="s">
        <v>439</v>
      </c>
      <c r="C383" s="202" t="s">
        <v>437</v>
      </c>
      <c r="D383" s="202" t="s">
        <v>410</v>
      </c>
      <c r="E383" s="203" t="s">
        <v>411</v>
      </c>
      <c r="F383" s="204">
        <v>500</v>
      </c>
    </row>
    <row r="384" spans="1:6" ht="11.25">
      <c r="A384" s="202" t="s">
        <v>207</v>
      </c>
      <c r="B384" s="202" t="s">
        <v>421</v>
      </c>
      <c r="C384" s="202" t="s">
        <v>437</v>
      </c>
      <c r="D384" s="202" t="s">
        <v>186</v>
      </c>
      <c r="E384" s="203" t="s">
        <v>434</v>
      </c>
      <c r="F384" s="204">
        <v>500</v>
      </c>
    </row>
    <row r="385" spans="1:6" s="324" customFormat="1" ht="11.25">
      <c r="A385" s="295" t="s">
        <v>207</v>
      </c>
      <c r="B385" s="295" t="s">
        <v>440</v>
      </c>
      <c r="C385" s="295"/>
      <c r="D385" s="295"/>
      <c r="E385" s="296" t="s">
        <v>441</v>
      </c>
      <c r="F385" s="297">
        <v>855</v>
      </c>
    </row>
    <row r="386" spans="1:6" s="285" customFormat="1" ht="33.75">
      <c r="A386" s="196" t="s">
        <v>207</v>
      </c>
      <c r="B386" s="196" t="s">
        <v>440</v>
      </c>
      <c r="C386" s="196" t="s">
        <v>454</v>
      </c>
      <c r="D386" s="196"/>
      <c r="E386" s="197" t="s">
        <v>455</v>
      </c>
      <c r="F386" s="198">
        <v>855</v>
      </c>
    </row>
    <row r="387" spans="1:6" s="285" customFormat="1" ht="11.25">
      <c r="A387" s="199" t="s">
        <v>207</v>
      </c>
      <c r="B387" s="199" t="s">
        <v>440</v>
      </c>
      <c r="C387" s="199" t="s">
        <v>456</v>
      </c>
      <c r="D387" s="199"/>
      <c r="E387" s="200" t="s">
        <v>457</v>
      </c>
      <c r="F387" s="201">
        <v>855</v>
      </c>
    </row>
    <row r="388" spans="1:6" s="285" customFormat="1" ht="11.25">
      <c r="A388" s="202" t="s">
        <v>207</v>
      </c>
      <c r="B388" s="202" t="s">
        <v>440</v>
      </c>
      <c r="C388" s="202" t="s">
        <v>456</v>
      </c>
      <c r="D388" s="202" t="s">
        <v>262</v>
      </c>
      <c r="E388" s="203" t="s">
        <v>263</v>
      </c>
      <c r="F388" s="204">
        <v>195</v>
      </c>
    </row>
    <row r="389" spans="1:6" s="285" customFormat="1" ht="22.5">
      <c r="A389" s="202" t="s">
        <v>207</v>
      </c>
      <c r="B389" s="202" t="s">
        <v>440</v>
      </c>
      <c r="C389" s="202" t="s">
        <v>456</v>
      </c>
      <c r="D389" s="202" t="s">
        <v>264</v>
      </c>
      <c r="E389" s="203" t="s">
        <v>265</v>
      </c>
      <c r="F389" s="204">
        <v>195</v>
      </c>
    </row>
    <row r="390" spans="1:6" s="285" customFormat="1" ht="11.25">
      <c r="A390" s="202" t="s">
        <v>207</v>
      </c>
      <c r="B390" s="202" t="s">
        <v>440</v>
      </c>
      <c r="C390" s="202" t="s">
        <v>456</v>
      </c>
      <c r="D390" s="202" t="s">
        <v>266</v>
      </c>
      <c r="E390" s="203" t="s">
        <v>267</v>
      </c>
      <c r="F390" s="204">
        <v>660</v>
      </c>
    </row>
    <row r="391" spans="1:6" s="285" customFormat="1" ht="22.5">
      <c r="A391" s="202" t="s">
        <v>207</v>
      </c>
      <c r="B391" s="202" t="s">
        <v>440</v>
      </c>
      <c r="C391" s="202" t="s">
        <v>458</v>
      </c>
      <c r="D391" s="202" t="s">
        <v>220</v>
      </c>
      <c r="E391" s="203" t="s">
        <v>349</v>
      </c>
      <c r="F391" s="204">
        <v>660</v>
      </c>
    </row>
    <row r="392" spans="1:6" s="285" customFormat="1" ht="10.5">
      <c r="A392" s="290" t="s">
        <v>207</v>
      </c>
      <c r="B392" s="290" t="s">
        <v>225</v>
      </c>
      <c r="C392" s="290"/>
      <c r="D392" s="290"/>
      <c r="E392" s="307" t="s">
        <v>463</v>
      </c>
      <c r="F392" s="293">
        <v>28857.7</v>
      </c>
    </row>
    <row r="393" spans="1:6" s="285" customFormat="1" ht="10.5">
      <c r="A393" s="295" t="s">
        <v>207</v>
      </c>
      <c r="B393" s="295" t="s">
        <v>464</v>
      </c>
      <c r="C393" s="295"/>
      <c r="D393" s="295"/>
      <c r="E393" s="296" t="s">
        <v>465</v>
      </c>
      <c r="F393" s="297">
        <v>7385.2</v>
      </c>
    </row>
    <row r="394" spans="1:6" s="285" customFormat="1" ht="33.75">
      <c r="A394" s="196" t="s">
        <v>207</v>
      </c>
      <c r="B394" s="196" t="s">
        <v>464</v>
      </c>
      <c r="C394" s="196" t="s">
        <v>472</v>
      </c>
      <c r="D394" s="196"/>
      <c r="E394" s="197" t="s">
        <v>473</v>
      </c>
      <c r="F394" s="198">
        <v>7385.2</v>
      </c>
    </row>
    <row r="395" spans="1:6" s="285" customFormat="1" ht="22.5">
      <c r="A395" s="199" t="s">
        <v>207</v>
      </c>
      <c r="B395" s="199" t="s">
        <v>464</v>
      </c>
      <c r="C395" s="199" t="s">
        <v>474</v>
      </c>
      <c r="D395" s="199"/>
      <c r="E395" s="200" t="s">
        <v>475</v>
      </c>
      <c r="F395" s="201">
        <v>7385.2</v>
      </c>
    </row>
    <row r="396" spans="1:6" s="285" customFormat="1" ht="22.5">
      <c r="A396" s="202" t="s">
        <v>207</v>
      </c>
      <c r="B396" s="202" t="s">
        <v>464</v>
      </c>
      <c r="C396" s="202" t="s">
        <v>474</v>
      </c>
      <c r="D396" s="202" t="s">
        <v>410</v>
      </c>
      <c r="E396" s="203" t="s">
        <v>411</v>
      </c>
      <c r="F396" s="204">
        <v>7385.2</v>
      </c>
    </row>
    <row r="397" spans="1:6" s="285" customFormat="1" ht="11.25">
      <c r="A397" s="202" t="s">
        <v>207</v>
      </c>
      <c r="B397" s="202" t="s">
        <v>464</v>
      </c>
      <c r="C397" s="202" t="s">
        <v>474</v>
      </c>
      <c r="D397" s="202" t="s">
        <v>186</v>
      </c>
      <c r="E397" s="203" t="s">
        <v>434</v>
      </c>
      <c r="F397" s="204">
        <v>7385.2</v>
      </c>
    </row>
    <row r="398" spans="1:6" s="285" customFormat="1" ht="10.5">
      <c r="A398" s="295" t="s">
        <v>207</v>
      </c>
      <c r="B398" s="295" t="s">
        <v>476</v>
      </c>
      <c r="C398" s="295"/>
      <c r="D398" s="295"/>
      <c r="E398" s="296" t="s">
        <v>477</v>
      </c>
      <c r="F398" s="297">
        <v>21472.5</v>
      </c>
    </row>
    <row r="399" spans="1:6" s="285" customFormat="1" ht="33.75">
      <c r="A399" s="196" t="s">
        <v>207</v>
      </c>
      <c r="B399" s="196" t="s">
        <v>476</v>
      </c>
      <c r="C399" s="196" t="s">
        <v>430</v>
      </c>
      <c r="D399" s="196"/>
      <c r="E399" s="197" t="s">
        <v>431</v>
      </c>
      <c r="F399" s="198">
        <v>21472.5</v>
      </c>
    </row>
    <row r="400" spans="1:6" s="285" customFormat="1" ht="22.5">
      <c r="A400" s="199" t="s">
        <v>207</v>
      </c>
      <c r="B400" s="199" t="s">
        <v>476</v>
      </c>
      <c r="C400" s="199" t="s">
        <v>484</v>
      </c>
      <c r="D400" s="199"/>
      <c r="E400" s="200" t="s">
        <v>485</v>
      </c>
      <c r="F400" s="201">
        <v>14261.5</v>
      </c>
    </row>
    <row r="401" spans="1:6" s="285" customFormat="1" ht="22.5">
      <c r="A401" s="202" t="s">
        <v>207</v>
      </c>
      <c r="B401" s="202" t="s">
        <v>476</v>
      </c>
      <c r="C401" s="202" t="s">
        <v>484</v>
      </c>
      <c r="D401" s="202" t="s">
        <v>410</v>
      </c>
      <c r="E401" s="203" t="s">
        <v>411</v>
      </c>
      <c r="F401" s="204">
        <v>14261.5</v>
      </c>
    </row>
    <row r="402" spans="1:6" s="285" customFormat="1" ht="11.25">
      <c r="A402" s="202" t="s">
        <v>207</v>
      </c>
      <c r="B402" s="202" t="s">
        <v>476</v>
      </c>
      <c r="C402" s="202" t="s">
        <v>484</v>
      </c>
      <c r="D402" s="202" t="s">
        <v>186</v>
      </c>
      <c r="E402" s="203" t="s">
        <v>434</v>
      </c>
      <c r="F402" s="204">
        <v>14261.5</v>
      </c>
    </row>
    <row r="403" spans="1:6" s="285" customFormat="1" ht="22.5">
      <c r="A403" s="199" t="s">
        <v>207</v>
      </c>
      <c r="B403" s="199" t="s">
        <v>476</v>
      </c>
      <c r="C403" s="199" t="s">
        <v>486</v>
      </c>
      <c r="D403" s="199"/>
      <c r="E403" s="200" t="s">
        <v>487</v>
      </c>
      <c r="F403" s="201">
        <v>6811</v>
      </c>
    </row>
    <row r="404" spans="1:6" s="285" customFormat="1" ht="22.5">
      <c r="A404" s="202" t="s">
        <v>207</v>
      </c>
      <c r="B404" s="202" t="s">
        <v>476</v>
      </c>
      <c r="C404" s="202" t="s">
        <v>486</v>
      </c>
      <c r="D404" s="202" t="s">
        <v>410</v>
      </c>
      <c r="E404" s="203" t="s">
        <v>411</v>
      </c>
      <c r="F404" s="204">
        <v>6811</v>
      </c>
    </row>
    <row r="405" spans="1:6" s="285" customFormat="1" ht="11.25">
      <c r="A405" s="202" t="s">
        <v>207</v>
      </c>
      <c r="B405" s="202" t="s">
        <v>476</v>
      </c>
      <c r="C405" s="202" t="s">
        <v>486</v>
      </c>
      <c r="D405" s="202" t="s">
        <v>186</v>
      </c>
      <c r="E405" s="203" t="s">
        <v>434</v>
      </c>
      <c r="F405" s="204">
        <v>6811</v>
      </c>
    </row>
    <row r="406" spans="1:6" s="285" customFormat="1" ht="22.5">
      <c r="A406" s="199" t="s">
        <v>207</v>
      </c>
      <c r="B406" s="199" t="s">
        <v>476</v>
      </c>
      <c r="C406" s="199" t="s">
        <v>488</v>
      </c>
      <c r="D406" s="199"/>
      <c r="E406" s="200" t="s">
        <v>489</v>
      </c>
      <c r="F406" s="201">
        <v>0</v>
      </c>
    </row>
    <row r="407" spans="1:6" s="285" customFormat="1" ht="22.5">
      <c r="A407" s="202" t="s">
        <v>207</v>
      </c>
      <c r="B407" s="202" t="s">
        <v>476</v>
      </c>
      <c r="C407" s="202" t="s">
        <v>488</v>
      </c>
      <c r="D407" s="202" t="s">
        <v>410</v>
      </c>
      <c r="E407" s="203" t="s">
        <v>411</v>
      </c>
      <c r="F407" s="204">
        <v>0</v>
      </c>
    </row>
    <row r="408" spans="1:6" s="285" customFormat="1" ht="11.25">
      <c r="A408" s="202" t="s">
        <v>207</v>
      </c>
      <c r="B408" s="202" t="s">
        <v>476</v>
      </c>
      <c r="C408" s="202" t="s">
        <v>488</v>
      </c>
      <c r="D408" s="202" t="s">
        <v>186</v>
      </c>
      <c r="E408" s="203" t="s">
        <v>434</v>
      </c>
      <c r="F408" s="204">
        <v>0</v>
      </c>
    </row>
    <row r="409" spans="1:6" s="285" customFormat="1" ht="33.75">
      <c r="A409" s="199" t="s">
        <v>207</v>
      </c>
      <c r="B409" s="199" t="s">
        <v>476</v>
      </c>
      <c r="C409" s="199" t="s">
        <v>490</v>
      </c>
      <c r="D409" s="199"/>
      <c r="E409" s="200" t="s">
        <v>491</v>
      </c>
      <c r="F409" s="201">
        <v>400</v>
      </c>
    </row>
    <row r="410" spans="1:6" s="285" customFormat="1" ht="22.5">
      <c r="A410" s="202" t="s">
        <v>207</v>
      </c>
      <c r="B410" s="202" t="s">
        <v>476</v>
      </c>
      <c r="C410" s="202" t="s">
        <v>490</v>
      </c>
      <c r="D410" s="202" t="s">
        <v>410</v>
      </c>
      <c r="E410" s="203" t="s">
        <v>411</v>
      </c>
      <c r="F410" s="204">
        <v>400</v>
      </c>
    </row>
    <row r="411" spans="1:6" s="285" customFormat="1" ht="11.25">
      <c r="A411" s="202" t="s">
        <v>207</v>
      </c>
      <c r="B411" s="202" t="s">
        <v>476</v>
      </c>
      <c r="C411" s="202" t="s">
        <v>490</v>
      </c>
      <c r="D411" s="202" t="s">
        <v>186</v>
      </c>
      <c r="E411" s="203" t="s">
        <v>434</v>
      </c>
      <c r="F411" s="204">
        <v>400</v>
      </c>
    </row>
    <row r="412" spans="1:6" s="285" customFormat="1" ht="10.5">
      <c r="A412" s="290" t="s">
        <v>207</v>
      </c>
      <c r="B412" s="290" t="s">
        <v>156</v>
      </c>
      <c r="C412" s="290"/>
      <c r="D412" s="290"/>
      <c r="E412" s="307" t="s">
        <v>521</v>
      </c>
      <c r="F412" s="293">
        <v>48047</v>
      </c>
    </row>
    <row r="413" spans="1:6" s="285" customFormat="1" ht="10.5">
      <c r="A413" s="295" t="s">
        <v>207</v>
      </c>
      <c r="B413" s="295" t="s">
        <v>522</v>
      </c>
      <c r="C413" s="295"/>
      <c r="D413" s="295"/>
      <c r="E413" s="296" t="s">
        <v>523</v>
      </c>
      <c r="F413" s="297">
        <v>48047</v>
      </c>
    </row>
    <row r="414" spans="1:6" s="285" customFormat="1" ht="33.75">
      <c r="A414" s="196" t="s">
        <v>207</v>
      </c>
      <c r="B414" s="196" t="s">
        <v>522</v>
      </c>
      <c r="C414" s="196" t="s">
        <v>430</v>
      </c>
      <c r="D414" s="196"/>
      <c r="E414" s="197" t="s">
        <v>431</v>
      </c>
      <c r="F414" s="198">
        <v>48047</v>
      </c>
    </row>
    <row r="415" spans="1:6" s="285" customFormat="1" ht="22.5">
      <c r="A415" s="199" t="s">
        <v>207</v>
      </c>
      <c r="B415" s="199" t="s">
        <v>522</v>
      </c>
      <c r="C415" s="199" t="s">
        <v>484</v>
      </c>
      <c r="D415" s="199"/>
      <c r="E415" s="200" t="s">
        <v>485</v>
      </c>
      <c r="F415" s="201">
        <v>40000</v>
      </c>
    </row>
    <row r="416" spans="1:6" s="285" customFormat="1" ht="22.5">
      <c r="A416" s="202" t="s">
        <v>207</v>
      </c>
      <c r="B416" s="202" t="s">
        <v>522</v>
      </c>
      <c r="C416" s="202" t="s">
        <v>484</v>
      </c>
      <c r="D416" s="202" t="s">
        <v>410</v>
      </c>
      <c r="E416" s="203" t="s">
        <v>411</v>
      </c>
      <c r="F416" s="204">
        <v>40000</v>
      </c>
    </row>
    <row r="417" spans="1:6" s="285" customFormat="1" ht="11.25">
      <c r="A417" s="202" t="s">
        <v>207</v>
      </c>
      <c r="B417" s="202" t="s">
        <v>534</v>
      </c>
      <c r="C417" s="202" t="s">
        <v>484</v>
      </c>
      <c r="D417" s="202" t="s">
        <v>186</v>
      </c>
      <c r="E417" s="203" t="s">
        <v>434</v>
      </c>
      <c r="F417" s="204">
        <v>40000</v>
      </c>
    </row>
    <row r="418" spans="1:6" s="285" customFormat="1" ht="22.5">
      <c r="A418" s="199" t="s">
        <v>207</v>
      </c>
      <c r="B418" s="199" t="s">
        <v>534</v>
      </c>
      <c r="C418" s="199" t="s">
        <v>535</v>
      </c>
      <c r="D418" s="199"/>
      <c r="E418" s="200" t="s">
        <v>536</v>
      </c>
      <c r="F418" s="201">
        <v>8047</v>
      </c>
    </row>
    <row r="419" spans="1:6" s="285" customFormat="1" ht="22.5">
      <c r="A419" s="202" t="s">
        <v>207</v>
      </c>
      <c r="B419" s="202" t="s">
        <v>534</v>
      </c>
      <c r="C419" s="202" t="s">
        <v>535</v>
      </c>
      <c r="D419" s="202" t="s">
        <v>410</v>
      </c>
      <c r="E419" s="203" t="s">
        <v>411</v>
      </c>
      <c r="F419" s="204">
        <v>8047</v>
      </c>
    </row>
    <row r="420" spans="1:6" s="285" customFormat="1" ht="11.25">
      <c r="A420" s="202" t="s">
        <v>207</v>
      </c>
      <c r="B420" s="202" t="s">
        <v>522</v>
      </c>
      <c r="C420" s="202" t="s">
        <v>535</v>
      </c>
      <c r="D420" s="202" t="s">
        <v>186</v>
      </c>
      <c r="E420" s="203" t="s">
        <v>434</v>
      </c>
      <c r="F420" s="204">
        <v>8047</v>
      </c>
    </row>
    <row r="421" spans="1:6" s="285" customFormat="1" ht="22.5">
      <c r="A421" s="199" t="s">
        <v>207</v>
      </c>
      <c r="B421" s="199" t="s">
        <v>534</v>
      </c>
      <c r="C421" s="199" t="s">
        <v>537</v>
      </c>
      <c r="D421" s="199"/>
      <c r="E421" s="200" t="s">
        <v>538</v>
      </c>
      <c r="F421" s="201">
        <v>0</v>
      </c>
    </row>
    <row r="422" spans="1:6" s="285" customFormat="1" ht="22.5">
      <c r="A422" s="202" t="s">
        <v>207</v>
      </c>
      <c r="B422" s="202" t="s">
        <v>534</v>
      </c>
      <c r="C422" s="202" t="s">
        <v>537</v>
      </c>
      <c r="D422" s="202" t="s">
        <v>410</v>
      </c>
      <c r="E422" s="203" t="s">
        <v>411</v>
      </c>
      <c r="F422" s="204">
        <v>0</v>
      </c>
    </row>
    <row r="423" spans="1:6" s="285" customFormat="1" ht="11.25">
      <c r="A423" s="202" t="s">
        <v>207</v>
      </c>
      <c r="B423" s="202" t="s">
        <v>522</v>
      </c>
      <c r="C423" s="202" t="s">
        <v>537</v>
      </c>
      <c r="D423" s="202" t="s">
        <v>186</v>
      </c>
      <c r="E423" s="203" t="s">
        <v>434</v>
      </c>
      <c r="F423" s="204">
        <v>0</v>
      </c>
    </row>
    <row r="424" spans="1:6" s="294" customFormat="1" ht="38.25" customHeight="1">
      <c r="A424" s="325" t="s">
        <v>22</v>
      </c>
      <c r="B424" s="325"/>
      <c r="C424" s="325"/>
      <c r="D424" s="325"/>
      <c r="E424" s="325"/>
      <c r="F424" s="326">
        <v>1118516.7</v>
      </c>
    </row>
    <row r="425" spans="1:6" s="294" customFormat="1" ht="10.5">
      <c r="A425" s="314">
        <v>316</v>
      </c>
      <c r="B425" s="290" t="s">
        <v>167</v>
      </c>
      <c r="C425" s="290"/>
      <c r="D425" s="290"/>
      <c r="E425" s="307" t="s">
        <v>243</v>
      </c>
      <c r="F425" s="293">
        <v>32511.9</v>
      </c>
    </row>
    <row r="426" spans="1:6" s="294" customFormat="1" ht="10.5">
      <c r="A426" s="315">
        <v>316</v>
      </c>
      <c r="B426" s="295" t="s">
        <v>309</v>
      </c>
      <c r="C426" s="295"/>
      <c r="D426" s="295"/>
      <c r="E426" s="296" t="s">
        <v>310</v>
      </c>
      <c r="F426" s="297">
        <v>32511.9</v>
      </c>
    </row>
    <row r="427" spans="1:6" s="294" customFormat="1" ht="22.5">
      <c r="A427" s="327">
        <v>316</v>
      </c>
      <c r="B427" s="196" t="s">
        <v>309</v>
      </c>
      <c r="C427" s="196" t="s">
        <v>311</v>
      </c>
      <c r="D427" s="196"/>
      <c r="E427" s="197" t="s">
        <v>312</v>
      </c>
      <c r="F427" s="198">
        <v>5184</v>
      </c>
    </row>
    <row r="428" spans="1:6" s="294" customFormat="1" ht="11.25">
      <c r="A428" s="328">
        <v>316</v>
      </c>
      <c r="B428" s="199" t="s">
        <v>309</v>
      </c>
      <c r="C428" s="199" t="s">
        <v>313</v>
      </c>
      <c r="D428" s="199"/>
      <c r="E428" s="200" t="s">
        <v>314</v>
      </c>
      <c r="F428" s="201">
        <v>4687.5</v>
      </c>
    </row>
    <row r="429" spans="1:6" s="294" customFormat="1" ht="22.5">
      <c r="A429" s="329">
        <v>316</v>
      </c>
      <c r="B429" s="202" t="s">
        <v>309</v>
      </c>
      <c r="C429" s="202" t="s">
        <v>313</v>
      </c>
      <c r="D429" s="202" t="s">
        <v>315</v>
      </c>
      <c r="E429" s="203" t="s">
        <v>316</v>
      </c>
      <c r="F429" s="204">
        <v>4687.5</v>
      </c>
    </row>
    <row r="430" spans="1:6" s="294" customFormat="1" ht="11.25">
      <c r="A430" s="329">
        <v>316</v>
      </c>
      <c r="B430" s="202" t="s">
        <v>309</v>
      </c>
      <c r="C430" s="202" t="s">
        <v>313</v>
      </c>
      <c r="D430" s="202" t="s">
        <v>228</v>
      </c>
      <c r="E430" s="203" t="s">
        <v>317</v>
      </c>
      <c r="F430" s="204">
        <v>4687.5</v>
      </c>
    </row>
    <row r="431" spans="1:6" s="294" customFormat="1" ht="11.25">
      <c r="A431" s="328">
        <v>316</v>
      </c>
      <c r="B431" s="199" t="s">
        <v>309</v>
      </c>
      <c r="C431" s="199" t="s">
        <v>318</v>
      </c>
      <c r="D431" s="199"/>
      <c r="E431" s="200" t="s">
        <v>319</v>
      </c>
      <c r="F431" s="201">
        <v>496.5</v>
      </c>
    </row>
    <row r="432" spans="1:6" s="294" customFormat="1" ht="22.5">
      <c r="A432" s="329">
        <v>316</v>
      </c>
      <c r="B432" s="202" t="s">
        <v>309</v>
      </c>
      <c r="C432" s="202" t="s">
        <v>318</v>
      </c>
      <c r="D432" s="202" t="s">
        <v>315</v>
      </c>
      <c r="E432" s="203" t="s">
        <v>316</v>
      </c>
      <c r="F432" s="204">
        <v>496.5</v>
      </c>
    </row>
    <row r="433" spans="1:6" s="294" customFormat="1" ht="11.25">
      <c r="A433" s="329">
        <v>316</v>
      </c>
      <c r="B433" s="202" t="s">
        <v>309</v>
      </c>
      <c r="C433" s="202" t="s">
        <v>318</v>
      </c>
      <c r="D433" s="202" t="s">
        <v>228</v>
      </c>
      <c r="E433" s="203" t="s">
        <v>320</v>
      </c>
      <c r="F433" s="204">
        <v>496.5</v>
      </c>
    </row>
    <row r="434" spans="1:6" s="294" customFormat="1" ht="33.75">
      <c r="A434" s="327">
        <v>316</v>
      </c>
      <c r="B434" s="196" t="s">
        <v>309</v>
      </c>
      <c r="C434" s="196" t="s">
        <v>321</v>
      </c>
      <c r="D434" s="196"/>
      <c r="E434" s="197" t="s">
        <v>322</v>
      </c>
      <c r="F434" s="198">
        <v>696</v>
      </c>
    </row>
    <row r="435" spans="1:6" s="294" customFormat="1" ht="22.5">
      <c r="A435" s="328">
        <v>316</v>
      </c>
      <c r="B435" s="199" t="s">
        <v>309</v>
      </c>
      <c r="C435" s="199" t="s">
        <v>323</v>
      </c>
      <c r="D435" s="199"/>
      <c r="E435" s="200" t="s">
        <v>324</v>
      </c>
      <c r="F435" s="201">
        <v>348</v>
      </c>
    </row>
    <row r="436" spans="1:6" s="294" customFormat="1" ht="11.25">
      <c r="A436" s="329">
        <v>316</v>
      </c>
      <c r="B436" s="202" t="s">
        <v>309</v>
      </c>
      <c r="C436" s="202" t="s">
        <v>323</v>
      </c>
      <c r="D436" s="202" t="s">
        <v>262</v>
      </c>
      <c r="E436" s="203" t="s">
        <v>263</v>
      </c>
      <c r="F436" s="204">
        <v>348</v>
      </c>
    </row>
    <row r="437" spans="1:6" s="294" customFormat="1" ht="22.5">
      <c r="A437" s="329">
        <v>316</v>
      </c>
      <c r="B437" s="202" t="s">
        <v>309</v>
      </c>
      <c r="C437" s="202" t="s">
        <v>323</v>
      </c>
      <c r="D437" s="202" t="s">
        <v>264</v>
      </c>
      <c r="E437" s="203" t="s">
        <v>265</v>
      </c>
      <c r="F437" s="204">
        <v>348</v>
      </c>
    </row>
    <row r="438" spans="1:6" s="294" customFormat="1" ht="11.25">
      <c r="A438" s="328">
        <v>316</v>
      </c>
      <c r="B438" s="199" t="s">
        <v>309</v>
      </c>
      <c r="C438" s="199" t="s">
        <v>325</v>
      </c>
      <c r="D438" s="199"/>
      <c r="E438" s="200" t="s">
        <v>326</v>
      </c>
      <c r="F438" s="201">
        <v>348</v>
      </c>
    </row>
    <row r="439" spans="1:6" s="294" customFormat="1" ht="11.25">
      <c r="A439" s="329">
        <v>316</v>
      </c>
      <c r="B439" s="202" t="s">
        <v>309</v>
      </c>
      <c r="C439" s="202" t="s">
        <v>325</v>
      </c>
      <c r="D439" s="202" t="s">
        <v>262</v>
      </c>
      <c r="E439" s="203" t="s">
        <v>263</v>
      </c>
      <c r="F439" s="204">
        <v>348</v>
      </c>
    </row>
    <row r="440" spans="1:6" s="294" customFormat="1" ht="22.5">
      <c r="A440" s="329">
        <v>316</v>
      </c>
      <c r="B440" s="202" t="s">
        <v>309</v>
      </c>
      <c r="C440" s="202" t="s">
        <v>325</v>
      </c>
      <c r="D440" s="202" t="s">
        <v>264</v>
      </c>
      <c r="E440" s="203" t="s">
        <v>265</v>
      </c>
      <c r="F440" s="204">
        <v>348</v>
      </c>
    </row>
    <row r="441" spans="1:6" s="294" customFormat="1" ht="22.5">
      <c r="A441" s="327">
        <v>316</v>
      </c>
      <c r="B441" s="196" t="s">
        <v>309</v>
      </c>
      <c r="C441" s="196" t="s">
        <v>380</v>
      </c>
      <c r="D441" s="196"/>
      <c r="E441" s="197" t="s">
        <v>381</v>
      </c>
      <c r="F441" s="198">
        <v>26631.9</v>
      </c>
    </row>
    <row r="442" spans="1:6" s="294" customFormat="1" ht="22.5">
      <c r="A442" s="328">
        <v>316</v>
      </c>
      <c r="B442" s="199" t="s">
        <v>309</v>
      </c>
      <c r="C442" s="199" t="s">
        <v>382</v>
      </c>
      <c r="D442" s="199"/>
      <c r="E442" s="200" t="s">
        <v>383</v>
      </c>
      <c r="F442" s="201">
        <v>6074</v>
      </c>
    </row>
    <row r="443" spans="1:6" s="294" customFormat="1" ht="33.75">
      <c r="A443" s="329">
        <v>316</v>
      </c>
      <c r="B443" s="202" t="s">
        <v>309</v>
      </c>
      <c r="C443" s="202" t="s">
        <v>382</v>
      </c>
      <c r="D443" s="202" t="s">
        <v>252</v>
      </c>
      <c r="E443" s="203" t="s">
        <v>253</v>
      </c>
      <c r="F443" s="204">
        <v>5520.7</v>
      </c>
    </row>
    <row r="444" spans="1:6" s="294" customFormat="1" ht="11.25">
      <c r="A444" s="329">
        <v>316</v>
      </c>
      <c r="B444" s="202" t="s">
        <v>309</v>
      </c>
      <c r="C444" s="202" t="s">
        <v>382</v>
      </c>
      <c r="D444" s="202" t="s">
        <v>173</v>
      </c>
      <c r="E444" s="203" t="s">
        <v>254</v>
      </c>
      <c r="F444" s="204">
        <v>5520.7</v>
      </c>
    </row>
    <row r="445" spans="1:6" s="294" customFormat="1" ht="11.25">
      <c r="A445" s="329">
        <v>316</v>
      </c>
      <c r="B445" s="202" t="s">
        <v>309</v>
      </c>
      <c r="C445" s="202" t="s">
        <v>382</v>
      </c>
      <c r="D445" s="202" t="s">
        <v>262</v>
      </c>
      <c r="E445" s="203" t="s">
        <v>263</v>
      </c>
      <c r="F445" s="204">
        <v>553.3</v>
      </c>
    </row>
    <row r="446" spans="1:6" s="294" customFormat="1" ht="22.5">
      <c r="A446" s="329">
        <v>316</v>
      </c>
      <c r="B446" s="202" t="s">
        <v>309</v>
      </c>
      <c r="C446" s="202" t="s">
        <v>382</v>
      </c>
      <c r="D446" s="202" t="s">
        <v>264</v>
      </c>
      <c r="E446" s="203" t="s">
        <v>265</v>
      </c>
      <c r="F446" s="204">
        <v>553.3</v>
      </c>
    </row>
    <row r="447" spans="1:6" s="294" customFormat="1" ht="22.5">
      <c r="A447" s="328">
        <v>316</v>
      </c>
      <c r="B447" s="199" t="s">
        <v>309</v>
      </c>
      <c r="C447" s="199" t="s">
        <v>384</v>
      </c>
      <c r="D447" s="199"/>
      <c r="E447" s="200" t="s">
        <v>251</v>
      </c>
      <c r="F447" s="201">
        <v>20557.9</v>
      </c>
    </row>
    <row r="448" spans="1:6" s="294" customFormat="1" ht="33.75">
      <c r="A448" s="329">
        <v>316</v>
      </c>
      <c r="B448" s="202" t="s">
        <v>309</v>
      </c>
      <c r="C448" s="202" t="s">
        <v>384</v>
      </c>
      <c r="D448" s="202" t="s">
        <v>252</v>
      </c>
      <c r="E448" s="203" t="s">
        <v>253</v>
      </c>
      <c r="F448" s="204">
        <v>19528.6</v>
      </c>
    </row>
    <row r="449" spans="1:6" s="294" customFormat="1" ht="11.25">
      <c r="A449" s="329">
        <v>316</v>
      </c>
      <c r="B449" s="202" t="s">
        <v>309</v>
      </c>
      <c r="C449" s="202" t="s">
        <v>384</v>
      </c>
      <c r="D449" s="202" t="s">
        <v>173</v>
      </c>
      <c r="E449" s="203" t="s">
        <v>254</v>
      </c>
      <c r="F449" s="204">
        <v>19528.6</v>
      </c>
    </row>
    <row r="450" spans="1:6" s="294" customFormat="1" ht="11.25">
      <c r="A450" s="329">
        <v>316</v>
      </c>
      <c r="B450" s="202" t="s">
        <v>309</v>
      </c>
      <c r="C450" s="202" t="s">
        <v>384</v>
      </c>
      <c r="D450" s="202" t="s">
        <v>262</v>
      </c>
      <c r="E450" s="203" t="s">
        <v>263</v>
      </c>
      <c r="F450" s="204">
        <v>1026.4</v>
      </c>
    </row>
    <row r="451" spans="1:6" s="294" customFormat="1" ht="22.5">
      <c r="A451" s="329">
        <v>316</v>
      </c>
      <c r="B451" s="202" t="s">
        <v>309</v>
      </c>
      <c r="C451" s="202" t="s">
        <v>384</v>
      </c>
      <c r="D451" s="202" t="s">
        <v>264</v>
      </c>
      <c r="E451" s="203" t="s">
        <v>265</v>
      </c>
      <c r="F451" s="204">
        <v>1026.4</v>
      </c>
    </row>
    <row r="452" spans="1:6" s="294" customFormat="1" ht="11.25">
      <c r="A452" s="329">
        <v>316</v>
      </c>
      <c r="B452" s="202" t="s">
        <v>309</v>
      </c>
      <c r="C452" s="202" t="s">
        <v>384</v>
      </c>
      <c r="D452" s="202" t="s">
        <v>266</v>
      </c>
      <c r="E452" s="203" t="s">
        <v>267</v>
      </c>
      <c r="F452" s="204">
        <v>2.9</v>
      </c>
    </row>
    <row r="453" spans="1:6" s="294" customFormat="1" ht="11.25">
      <c r="A453" s="329">
        <v>316</v>
      </c>
      <c r="B453" s="202" t="s">
        <v>309</v>
      </c>
      <c r="C453" s="202" t="s">
        <v>384</v>
      </c>
      <c r="D453" s="202" t="s">
        <v>268</v>
      </c>
      <c r="E453" s="203" t="s">
        <v>269</v>
      </c>
      <c r="F453" s="204">
        <v>2.9</v>
      </c>
    </row>
    <row r="454" spans="1:6" ht="11.25">
      <c r="A454" s="330" t="s">
        <v>209</v>
      </c>
      <c r="B454" s="330" t="s">
        <v>105</v>
      </c>
      <c r="C454" s="330"/>
      <c r="D454" s="330"/>
      <c r="E454" s="307" t="s">
        <v>403</v>
      </c>
      <c r="F454" s="331">
        <v>279</v>
      </c>
    </row>
    <row r="455" spans="1:6" ht="11.25">
      <c r="A455" s="332">
        <v>316</v>
      </c>
      <c r="B455" s="333" t="s">
        <v>440</v>
      </c>
      <c r="C455" s="333"/>
      <c r="D455" s="333"/>
      <c r="E455" s="296" t="s">
        <v>441</v>
      </c>
      <c r="F455" s="334">
        <v>279</v>
      </c>
    </row>
    <row r="456" spans="1:6" ht="24" customHeight="1">
      <c r="A456" s="301">
        <v>316</v>
      </c>
      <c r="B456" s="196" t="s">
        <v>440</v>
      </c>
      <c r="C456" s="196" t="s">
        <v>442</v>
      </c>
      <c r="D456" s="196"/>
      <c r="E456" s="197" t="s">
        <v>443</v>
      </c>
      <c r="F456" s="335">
        <v>279</v>
      </c>
    </row>
    <row r="457" spans="1:6" ht="11.25">
      <c r="A457" s="303">
        <v>316</v>
      </c>
      <c r="B457" s="199" t="s">
        <v>440</v>
      </c>
      <c r="C457" s="199" t="s">
        <v>444</v>
      </c>
      <c r="D457" s="199"/>
      <c r="E457" s="200" t="s">
        <v>445</v>
      </c>
      <c r="F457" s="336">
        <v>279</v>
      </c>
    </row>
    <row r="458" spans="1:6" s="338" customFormat="1" ht="22.5">
      <c r="A458" s="305">
        <v>316</v>
      </c>
      <c r="B458" s="202" t="s">
        <v>440</v>
      </c>
      <c r="C458" s="202" t="s">
        <v>444</v>
      </c>
      <c r="D458" s="202" t="s">
        <v>315</v>
      </c>
      <c r="E458" s="203" t="s">
        <v>316</v>
      </c>
      <c r="F458" s="337">
        <v>279</v>
      </c>
    </row>
    <row r="459" spans="1:6" s="339" customFormat="1" ht="11.25">
      <c r="A459" s="305">
        <v>316</v>
      </c>
      <c r="B459" s="202" t="s">
        <v>440</v>
      </c>
      <c r="C459" s="202" t="s">
        <v>444</v>
      </c>
      <c r="D459" s="202" t="s">
        <v>228</v>
      </c>
      <c r="E459" s="203" t="s">
        <v>320</v>
      </c>
      <c r="F459" s="337">
        <v>279</v>
      </c>
    </row>
    <row r="460" spans="1:6" s="294" customFormat="1" ht="10.5">
      <c r="A460" s="314">
        <v>316</v>
      </c>
      <c r="B460" s="290" t="s">
        <v>156</v>
      </c>
      <c r="C460" s="314"/>
      <c r="D460" s="314"/>
      <c r="E460" s="340" t="s">
        <v>521</v>
      </c>
      <c r="F460" s="293">
        <v>935320.6</v>
      </c>
    </row>
    <row r="461" spans="1:6" s="294" customFormat="1" ht="10.5">
      <c r="A461" s="315">
        <v>316</v>
      </c>
      <c r="B461" s="295" t="s">
        <v>522</v>
      </c>
      <c r="C461" s="295"/>
      <c r="D461" s="295"/>
      <c r="E461" s="296" t="s">
        <v>523</v>
      </c>
      <c r="F461" s="341">
        <v>402767.4</v>
      </c>
    </row>
    <row r="462" spans="1:6" s="294" customFormat="1" ht="22.5">
      <c r="A462" s="327">
        <v>316</v>
      </c>
      <c r="B462" s="196" t="s">
        <v>522</v>
      </c>
      <c r="C462" s="196" t="s">
        <v>524</v>
      </c>
      <c r="D462" s="196"/>
      <c r="E462" s="197" t="s">
        <v>525</v>
      </c>
      <c r="F462" s="198">
        <v>402297.4</v>
      </c>
    </row>
    <row r="463" spans="1:6" s="294" customFormat="1" ht="11.25">
      <c r="A463" s="328">
        <v>316</v>
      </c>
      <c r="B463" s="199" t="s">
        <v>522</v>
      </c>
      <c r="C463" s="199" t="s">
        <v>526</v>
      </c>
      <c r="D463" s="199"/>
      <c r="E463" s="200" t="s">
        <v>527</v>
      </c>
      <c r="F463" s="201">
        <v>274236.4</v>
      </c>
    </row>
    <row r="464" spans="1:6" s="294" customFormat="1" ht="22.5">
      <c r="A464" s="329">
        <v>316</v>
      </c>
      <c r="B464" s="202" t="s">
        <v>522</v>
      </c>
      <c r="C464" s="202" t="s">
        <v>526</v>
      </c>
      <c r="D464" s="202" t="s">
        <v>315</v>
      </c>
      <c r="E464" s="203" t="s">
        <v>316</v>
      </c>
      <c r="F464" s="204">
        <v>274236.4</v>
      </c>
    </row>
    <row r="465" spans="1:6" s="294" customFormat="1" ht="11.25">
      <c r="A465" s="329">
        <v>316</v>
      </c>
      <c r="B465" s="202" t="s">
        <v>522</v>
      </c>
      <c r="C465" s="202" t="s">
        <v>526</v>
      </c>
      <c r="D465" s="202" t="s">
        <v>228</v>
      </c>
      <c r="E465" s="203" t="s">
        <v>317</v>
      </c>
      <c r="F465" s="204">
        <v>274236.4</v>
      </c>
    </row>
    <row r="466" spans="1:6" s="294" customFormat="1" ht="11.25">
      <c r="A466" s="328">
        <v>316</v>
      </c>
      <c r="B466" s="199" t="s">
        <v>522</v>
      </c>
      <c r="C466" s="199" t="s">
        <v>528</v>
      </c>
      <c r="D466" s="199"/>
      <c r="E466" s="200" t="s">
        <v>314</v>
      </c>
      <c r="F466" s="201">
        <v>113382.6</v>
      </c>
    </row>
    <row r="467" spans="1:6" s="294" customFormat="1" ht="22.5">
      <c r="A467" s="329">
        <v>316</v>
      </c>
      <c r="B467" s="202" t="s">
        <v>522</v>
      </c>
      <c r="C467" s="202" t="s">
        <v>528</v>
      </c>
      <c r="D467" s="202" t="s">
        <v>315</v>
      </c>
      <c r="E467" s="203" t="s">
        <v>316</v>
      </c>
      <c r="F467" s="204">
        <v>113382.6</v>
      </c>
    </row>
    <row r="468" spans="1:6" s="294" customFormat="1" ht="11.25">
      <c r="A468" s="329">
        <v>316</v>
      </c>
      <c r="B468" s="202" t="s">
        <v>522</v>
      </c>
      <c r="C468" s="202" t="s">
        <v>528</v>
      </c>
      <c r="D468" s="202" t="s">
        <v>228</v>
      </c>
      <c r="E468" s="203" t="s">
        <v>317</v>
      </c>
      <c r="F468" s="204">
        <v>113382.6</v>
      </c>
    </row>
    <row r="469" spans="1:6" s="294" customFormat="1" ht="11.25">
      <c r="A469" s="328">
        <v>316</v>
      </c>
      <c r="B469" s="199" t="s">
        <v>522</v>
      </c>
      <c r="C469" s="199" t="s">
        <v>529</v>
      </c>
      <c r="D469" s="199"/>
      <c r="E469" s="200" t="s">
        <v>319</v>
      </c>
      <c r="F469" s="201">
        <v>14628.4</v>
      </c>
    </row>
    <row r="470" spans="1:6" s="294" customFormat="1" ht="22.5">
      <c r="A470" s="329">
        <v>316</v>
      </c>
      <c r="B470" s="202" t="s">
        <v>522</v>
      </c>
      <c r="C470" s="202" t="s">
        <v>529</v>
      </c>
      <c r="D470" s="202" t="s">
        <v>315</v>
      </c>
      <c r="E470" s="203" t="s">
        <v>316</v>
      </c>
      <c r="F470" s="204">
        <v>14628.4</v>
      </c>
    </row>
    <row r="471" spans="1:6" s="294" customFormat="1" ht="11.25">
      <c r="A471" s="329">
        <v>316</v>
      </c>
      <c r="B471" s="202" t="s">
        <v>522</v>
      </c>
      <c r="C471" s="202" t="s">
        <v>529</v>
      </c>
      <c r="D471" s="202" t="s">
        <v>228</v>
      </c>
      <c r="E471" s="203" t="s">
        <v>317</v>
      </c>
      <c r="F471" s="204">
        <v>14628.4</v>
      </c>
    </row>
    <row r="472" spans="1:6" s="294" customFormat="1" ht="11.25">
      <c r="A472" s="328">
        <v>316</v>
      </c>
      <c r="B472" s="199" t="s">
        <v>522</v>
      </c>
      <c r="C472" s="199" t="s">
        <v>530</v>
      </c>
      <c r="D472" s="199"/>
      <c r="E472" s="200" t="s">
        <v>531</v>
      </c>
      <c r="F472" s="201">
        <v>50</v>
      </c>
    </row>
    <row r="473" spans="1:6" s="294" customFormat="1" ht="22.5">
      <c r="A473" s="329">
        <v>316</v>
      </c>
      <c r="B473" s="202" t="s">
        <v>522</v>
      </c>
      <c r="C473" s="202" t="s">
        <v>530</v>
      </c>
      <c r="D473" s="202" t="s">
        <v>315</v>
      </c>
      <c r="E473" s="203" t="s">
        <v>316</v>
      </c>
      <c r="F473" s="204">
        <v>50</v>
      </c>
    </row>
    <row r="474" spans="1:6" s="294" customFormat="1" ht="11.25">
      <c r="A474" s="329">
        <v>316</v>
      </c>
      <c r="B474" s="202" t="s">
        <v>522</v>
      </c>
      <c r="C474" s="202" t="s">
        <v>530</v>
      </c>
      <c r="D474" s="202" t="s">
        <v>228</v>
      </c>
      <c r="E474" s="203" t="s">
        <v>317</v>
      </c>
      <c r="F474" s="204">
        <v>50</v>
      </c>
    </row>
    <row r="475" spans="1:6" s="294" customFormat="1" ht="33.75">
      <c r="A475" s="327">
        <v>316</v>
      </c>
      <c r="B475" s="196" t="s">
        <v>522</v>
      </c>
      <c r="C475" s="196" t="s">
        <v>388</v>
      </c>
      <c r="D475" s="196"/>
      <c r="E475" s="197" t="s">
        <v>389</v>
      </c>
      <c r="F475" s="198">
        <v>449</v>
      </c>
    </row>
    <row r="476" spans="1:6" s="294" customFormat="1" ht="11.25">
      <c r="A476" s="328">
        <v>316</v>
      </c>
      <c r="B476" s="199" t="s">
        <v>522</v>
      </c>
      <c r="C476" s="199" t="s">
        <v>395</v>
      </c>
      <c r="D476" s="199"/>
      <c r="E476" s="200" t="s">
        <v>396</v>
      </c>
      <c r="F476" s="201">
        <v>449</v>
      </c>
    </row>
    <row r="477" spans="1:6" s="294" customFormat="1" ht="22.5">
      <c r="A477" s="329">
        <v>316</v>
      </c>
      <c r="B477" s="202" t="s">
        <v>522</v>
      </c>
      <c r="C477" s="202" t="s">
        <v>395</v>
      </c>
      <c r="D477" s="202" t="s">
        <v>315</v>
      </c>
      <c r="E477" s="203" t="s">
        <v>316</v>
      </c>
      <c r="F477" s="204">
        <v>449</v>
      </c>
    </row>
    <row r="478" spans="1:6" s="294" customFormat="1" ht="11.25">
      <c r="A478" s="329">
        <v>316</v>
      </c>
      <c r="B478" s="202" t="s">
        <v>522</v>
      </c>
      <c r="C478" s="202" t="s">
        <v>395</v>
      </c>
      <c r="D478" s="202" t="s">
        <v>228</v>
      </c>
      <c r="E478" s="203" t="s">
        <v>317</v>
      </c>
      <c r="F478" s="204">
        <v>449</v>
      </c>
    </row>
    <row r="479" spans="1:6" s="294" customFormat="1" ht="22.5">
      <c r="A479" s="327">
        <v>316</v>
      </c>
      <c r="B479" s="196" t="s">
        <v>522</v>
      </c>
      <c r="C479" s="196" t="s">
        <v>478</v>
      </c>
      <c r="D479" s="196"/>
      <c r="E479" s="197" t="s">
        <v>479</v>
      </c>
      <c r="F479" s="198">
        <v>21</v>
      </c>
    </row>
    <row r="480" spans="1:6" s="294" customFormat="1" ht="11.25">
      <c r="A480" s="328">
        <v>316</v>
      </c>
      <c r="B480" s="199" t="s">
        <v>522</v>
      </c>
      <c r="C480" s="199" t="s">
        <v>532</v>
      </c>
      <c r="D480" s="199"/>
      <c r="E480" s="200" t="s">
        <v>533</v>
      </c>
      <c r="F480" s="201">
        <v>21</v>
      </c>
    </row>
    <row r="481" spans="1:6" s="294" customFormat="1" ht="22.5">
      <c r="A481" s="329">
        <v>316</v>
      </c>
      <c r="B481" s="202" t="s">
        <v>522</v>
      </c>
      <c r="C481" s="202" t="s">
        <v>532</v>
      </c>
      <c r="D481" s="202" t="s">
        <v>315</v>
      </c>
      <c r="E481" s="203" t="s">
        <v>316</v>
      </c>
      <c r="F481" s="204">
        <v>21</v>
      </c>
    </row>
    <row r="482" spans="1:6" s="294" customFormat="1" ht="11.25">
      <c r="A482" s="329">
        <v>316</v>
      </c>
      <c r="B482" s="202" t="s">
        <v>522</v>
      </c>
      <c r="C482" s="202" t="s">
        <v>532</v>
      </c>
      <c r="D482" s="202" t="s">
        <v>228</v>
      </c>
      <c r="E482" s="203" t="s">
        <v>317</v>
      </c>
      <c r="F482" s="204">
        <v>21</v>
      </c>
    </row>
    <row r="483" spans="1:6" s="294" customFormat="1" ht="10.5">
      <c r="A483" s="295" t="s">
        <v>209</v>
      </c>
      <c r="B483" s="295" t="s">
        <v>539</v>
      </c>
      <c r="C483" s="295"/>
      <c r="D483" s="295"/>
      <c r="E483" s="296" t="s">
        <v>540</v>
      </c>
      <c r="F483" s="297">
        <v>488085.3</v>
      </c>
    </row>
    <row r="484" spans="1:6" s="294" customFormat="1" ht="22.5">
      <c r="A484" s="196" t="s">
        <v>209</v>
      </c>
      <c r="B484" s="196" t="s">
        <v>539</v>
      </c>
      <c r="C484" s="196" t="s">
        <v>524</v>
      </c>
      <c r="D484" s="196"/>
      <c r="E484" s="197" t="s">
        <v>525</v>
      </c>
      <c r="F484" s="198">
        <v>420050.6</v>
      </c>
    </row>
    <row r="485" spans="1:6" s="294" customFormat="1" ht="11.25">
      <c r="A485" s="199" t="s">
        <v>209</v>
      </c>
      <c r="B485" s="199" t="s">
        <v>539</v>
      </c>
      <c r="C485" s="199" t="s">
        <v>526</v>
      </c>
      <c r="D485" s="199"/>
      <c r="E485" s="200" t="s">
        <v>527</v>
      </c>
      <c r="F485" s="201">
        <v>305720.4</v>
      </c>
    </row>
    <row r="486" spans="1:6" s="294" customFormat="1" ht="22.5">
      <c r="A486" s="202" t="s">
        <v>209</v>
      </c>
      <c r="B486" s="202" t="s">
        <v>539</v>
      </c>
      <c r="C486" s="202" t="s">
        <v>526</v>
      </c>
      <c r="D486" s="202" t="s">
        <v>315</v>
      </c>
      <c r="E486" s="203" t="s">
        <v>316</v>
      </c>
      <c r="F486" s="204">
        <v>305720.4</v>
      </c>
    </row>
    <row r="487" spans="1:6" s="294" customFormat="1" ht="11.25">
      <c r="A487" s="202" t="s">
        <v>209</v>
      </c>
      <c r="B487" s="202" t="s">
        <v>539</v>
      </c>
      <c r="C487" s="202" t="s">
        <v>526</v>
      </c>
      <c r="D487" s="202" t="s">
        <v>228</v>
      </c>
      <c r="E487" s="203" t="s">
        <v>317</v>
      </c>
      <c r="F487" s="204">
        <v>293535.5</v>
      </c>
    </row>
    <row r="488" spans="1:6" s="294" customFormat="1" ht="22.5">
      <c r="A488" s="202" t="s">
        <v>209</v>
      </c>
      <c r="B488" s="202" t="s">
        <v>539</v>
      </c>
      <c r="C488" s="202" t="s">
        <v>526</v>
      </c>
      <c r="D488" s="202" t="s">
        <v>510</v>
      </c>
      <c r="E488" s="203" t="s">
        <v>511</v>
      </c>
      <c r="F488" s="204">
        <v>12184.9</v>
      </c>
    </row>
    <row r="489" spans="1:6" s="294" customFormat="1" ht="11.25">
      <c r="A489" s="199" t="s">
        <v>209</v>
      </c>
      <c r="B489" s="199" t="s">
        <v>539</v>
      </c>
      <c r="C489" s="199" t="s">
        <v>528</v>
      </c>
      <c r="D489" s="199"/>
      <c r="E489" s="200" t="s">
        <v>314</v>
      </c>
      <c r="F489" s="201">
        <v>93864.4</v>
      </c>
    </row>
    <row r="490" spans="1:6" s="294" customFormat="1" ht="22.5">
      <c r="A490" s="202" t="s">
        <v>209</v>
      </c>
      <c r="B490" s="202" t="s">
        <v>539</v>
      </c>
      <c r="C490" s="202" t="s">
        <v>528</v>
      </c>
      <c r="D490" s="202" t="s">
        <v>315</v>
      </c>
      <c r="E490" s="203" t="s">
        <v>316</v>
      </c>
      <c r="F490" s="204">
        <v>93864.4</v>
      </c>
    </row>
    <row r="491" spans="1:6" s="294" customFormat="1" ht="11.25">
      <c r="A491" s="202" t="s">
        <v>209</v>
      </c>
      <c r="B491" s="202" t="s">
        <v>539</v>
      </c>
      <c r="C491" s="202" t="s">
        <v>528</v>
      </c>
      <c r="D491" s="202" t="s">
        <v>228</v>
      </c>
      <c r="E491" s="203" t="s">
        <v>317</v>
      </c>
      <c r="F491" s="202">
        <v>82586.8</v>
      </c>
    </row>
    <row r="492" spans="1:6" s="294" customFormat="1" ht="11.25">
      <c r="A492" s="202" t="s">
        <v>209</v>
      </c>
      <c r="B492" s="202" t="s">
        <v>539</v>
      </c>
      <c r="C492" s="202" t="s">
        <v>528</v>
      </c>
      <c r="D492" s="202" t="s">
        <v>541</v>
      </c>
      <c r="E492" s="203" t="s">
        <v>542</v>
      </c>
      <c r="F492" s="202">
        <v>11277.6</v>
      </c>
    </row>
    <row r="493" spans="1:6" s="294" customFormat="1" ht="11.25">
      <c r="A493" s="199" t="s">
        <v>209</v>
      </c>
      <c r="B493" s="199" t="s">
        <v>539</v>
      </c>
      <c r="C493" s="199" t="s">
        <v>529</v>
      </c>
      <c r="D493" s="199"/>
      <c r="E493" s="200" t="s">
        <v>319</v>
      </c>
      <c r="F493" s="201">
        <v>20189.8</v>
      </c>
    </row>
    <row r="494" spans="1:6" s="294" customFormat="1" ht="22.5">
      <c r="A494" s="202" t="s">
        <v>209</v>
      </c>
      <c r="B494" s="202" t="s">
        <v>539</v>
      </c>
      <c r="C494" s="202" t="s">
        <v>529</v>
      </c>
      <c r="D494" s="202" t="s">
        <v>315</v>
      </c>
      <c r="E494" s="203" t="s">
        <v>316</v>
      </c>
      <c r="F494" s="204">
        <v>20189.8</v>
      </c>
    </row>
    <row r="495" spans="1:6" s="294" customFormat="1" ht="11.25">
      <c r="A495" s="202" t="s">
        <v>209</v>
      </c>
      <c r="B495" s="202" t="s">
        <v>539</v>
      </c>
      <c r="C495" s="202" t="s">
        <v>529</v>
      </c>
      <c r="D495" s="202" t="s">
        <v>228</v>
      </c>
      <c r="E495" s="203" t="s">
        <v>317</v>
      </c>
      <c r="F495" s="342">
        <v>20155.9</v>
      </c>
    </row>
    <row r="496" spans="1:6" s="294" customFormat="1" ht="11.25">
      <c r="A496" s="202" t="s">
        <v>209</v>
      </c>
      <c r="B496" s="202" t="s">
        <v>539</v>
      </c>
      <c r="C496" s="202" t="s">
        <v>529</v>
      </c>
      <c r="D496" s="202" t="s">
        <v>541</v>
      </c>
      <c r="E496" s="203" t="s">
        <v>542</v>
      </c>
      <c r="F496" s="342">
        <v>33.9</v>
      </c>
    </row>
    <row r="497" spans="1:6" s="294" customFormat="1" ht="11.25">
      <c r="A497" s="199" t="s">
        <v>209</v>
      </c>
      <c r="B497" s="199" t="s">
        <v>539</v>
      </c>
      <c r="C497" s="199" t="s">
        <v>530</v>
      </c>
      <c r="D497" s="199"/>
      <c r="E497" s="200" t="s">
        <v>531</v>
      </c>
      <c r="F497" s="201">
        <v>276</v>
      </c>
    </row>
    <row r="498" spans="1:6" s="294" customFormat="1" ht="22.5">
      <c r="A498" s="202" t="s">
        <v>209</v>
      </c>
      <c r="B498" s="202" t="s">
        <v>539</v>
      </c>
      <c r="C498" s="202" t="s">
        <v>530</v>
      </c>
      <c r="D498" s="202" t="s">
        <v>315</v>
      </c>
      <c r="E498" s="203" t="s">
        <v>316</v>
      </c>
      <c r="F498" s="204">
        <v>276</v>
      </c>
    </row>
    <row r="499" spans="1:6" s="294" customFormat="1" ht="11.25">
      <c r="A499" s="202" t="s">
        <v>209</v>
      </c>
      <c r="B499" s="202" t="s">
        <v>539</v>
      </c>
      <c r="C499" s="202" t="s">
        <v>530</v>
      </c>
      <c r="D499" s="202" t="s">
        <v>228</v>
      </c>
      <c r="E499" s="203" t="s">
        <v>317</v>
      </c>
      <c r="F499" s="204">
        <v>266</v>
      </c>
    </row>
    <row r="500" spans="1:6" s="294" customFormat="1" ht="11.25">
      <c r="A500" s="202" t="s">
        <v>209</v>
      </c>
      <c r="B500" s="202" t="s">
        <v>539</v>
      </c>
      <c r="C500" s="202" t="s">
        <v>530</v>
      </c>
      <c r="D500" s="202" t="s">
        <v>541</v>
      </c>
      <c r="E500" s="203" t="s">
        <v>542</v>
      </c>
      <c r="F500" s="204">
        <v>10</v>
      </c>
    </row>
    <row r="501" spans="1:6" s="344" customFormat="1" ht="22.5">
      <c r="A501" s="301">
        <v>316</v>
      </c>
      <c r="B501" s="196" t="s">
        <v>539</v>
      </c>
      <c r="C501" s="196" t="s">
        <v>311</v>
      </c>
      <c r="D501" s="196"/>
      <c r="E501" s="197" t="s">
        <v>312</v>
      </c>
      <c r="F501" s="343">
        <v>47818.8</v>
      </c>
    </row>
    <row r="502" spans="1:6" s="344" customFormat="1" ht="11.25">
      <c r="A502" s="303">
        <v>316</v>
      </c>
      <c r="B502" s="199" t="s">
        <v>539</v>
      </c>
      <c r="C502" s="199" t="s">
        <v>313</v>
      </c>
      <c r="D502" s="199"/>
      <c r="E502" s="200" t="s">
        <v>314</v>
      </c>
      <c r="F502" s="336">
        <v>47710.1</v>
      </c>
    </row>
    <row r="503" spans="1:6" s="344" customFormat="1" ht="22.5">
      <c r="A503" s="305">
        <v>316</v>
      </c>
      <c r="B503" s="202" t="s">
        <v>539</v>
      </c>
      <c r="C503" s="202" t="s">
        <v>313</v>
      </c>
      <c r="D503" s="202" t="s">
        <v>315</v>
      </c>
      <c r="E503" s="203" t="s">
        <v>316</v>
      </c>
      <c r="F503" s="337">
        <v>47710.1</v>
      </c>
    </row>
    <row r="504" spans="1:6" s="344" customFormat="1" ht="11.25">
      <c r="A504" s="305">
        <v>316</v>
      </c>
      <c r="B504" s="202" t="s">
        <v>539</v>
      </c>
      <c r="C504" s="202" t="s">
        <v>313</v>
      </c>
      <c r="D504" s="202" t="s">
        <v>228</v>
      </c>
      <c r="E504" s="203" t="s">
        <v>320</v>
      </c>
      <c r="F504" s="337">
        <v>47710.1</v>
      </c>
    </row>
    <row r="505" spans="1:6" s="344" customFormat="1" ht="11.25">
      <c r="A505" s="303">
        <v>316</v>
      </c>
      <c r="B505" s="199" t="s">
        <v>539</v>
      </c>
      <c r="C505" s="199" t="s">
        <v>318</v>
      </c>
      <c r="D505" s="199"/>
      <c r="E505" s="200" t="s">
        <v>319</v>
      </c>
      <c r="F505" s="336">
        <v>108.7</v>
      </c>
    </row>
    <row r="506" spans="1:6" s="344" customFormat="1" ht="22.5">
      <c r="A506" s="305">
        <v>316</v>
      </c>
      <c r="B506" s="202" t="s">
        <v>539</v>
      </c>
      <c r="C506" s="202" t="s">
        <v>318</v>
      </c>
      <c r="D506" s="202" t="s">
        <v>315</v>
      </c>
      <c r="E506" s="203" t="s">
        <v>316</v>
      </c>
      <c r="F506" s="337">
        <v>108.7</v>
      </c>
    </row>
    <row r="507" spans="1:6" s="344" customFormat="1" ht="11.25">
      <c r="A507" s="305">
        <v>316</v>
      </c>
      <c r="B507" s="202" t="s">
        <v>539</v>
      </c>
      <c r="C507" s="202" t="s">
        <v>318</v>
      </c>
      <c r="D507" s="202" t="s">
        <v>228</v>
      </c>
      <c r="E507" s="203" t="s">
        <v>320</v>
      </c>
      <c r="F507" s="337">
        <v>108.7</v>
      </c>
    </row>
    <row r="508" spans="1:6" s="344" customFormat="1" ht="22.5">
      <c r="A508" s="301">
        <v>316</v>
      </c>
      <c r="B508" s="196" t="s">
        <v>539</v>
      </c>
      <c r="C508" s="196" t="s">
        <v>543</v>
      </c>
      <c r="D508" s="196"/>
      <c r="E508" s="197" t="s">
        <v>544</v>
      </c>
      <c r="F508" s="343">
        <v>19408.9</v>
      </c>
    </row>
    <row r="509" spans="1:6" s="344" customFormat="1" ht="11.25">
      <c r="A509" s="303">
        <v>316</v>
      </c>
      <c r="B509" s="199" t="s">
        <v>539</v>
      </c>
      <c r="C509" s="199" t="s">
        <v>545</v>
      </c>
      <c r="D509" s="199"/>
      <c r="E509" s="200" t="s">
        <v>314</v>
      </c>
      <c r="F509" s="336">
        <v>18987.3</v>
      </c>
    </row>
    <row r="510" spans="1:6" s="344" customFormat="1" ht="22.5">
      <c r="A510" s="305">
        <v>316</v>
      </c>
      <c r="B510" s="202" t="s">
        <v>539</v>
      </c>
      <c r="C510" s="202" t="s">
        <v>545</v>
      </c>
      <c r="D510" s="202" t="s">
        <v>315</v>
      </c>
      <c r="E510" s="203" t="s">
        <v>316</v>
      </c>
      <c r="F510" s="337">
        <v>18987.3</v>
      </c>
    </row>
    <row r="511" spans="1:6" s="344" customFormat="1" ht="11.25">
      <c r="A511" s="305">
        <v>316</v>
      </c>
      <c r="B511" s="202" t="s">
        <v>539</v>
      </c>
      <c r="C511" s="202" t="s">
        <v>545</v>
      </c>
      <c r="D511" s="202" t="s">
        <v>228</v>
      </c>
      <c r="E511" s="203" t="s">
        <v>320</v>
      </c>
      <c r="F511" s="337">
        <v>18987.3</v>
      </c>
    </row>
    <row r="512" spans="1:6" s="344" customFormat="1" ht="11.25">
      <c r="A512" s="303">
        <v>316</v>
      </c>
      <c r="B512" s="199" t="s">
        <v>539</v>
      </c>
      <c r="C512" s="199" t="s">
        <v>546</v>
      </c>
      <c r="D512" s="199"/>
      <c r="E512" s="200" t="s">
        <v>319</v>
      </c>
      <c r="F512" s="336">
        <v>201.6</v>
      </c>
    </row>
    <row r="513" spans="1:6" s="344" customFormat="1" ht="22.5">
      <c r="A513" s="305">
        <v>316</v>
      </c>
      <c r="B513" s="202" t="s">
        <v>539</v>
      </c>
      <c r="C513" s="202" t="s">
        <v>546</v>
      </c>
      <c r="D513" s="202" t="s">
        <v>315</v>
      </c>
      <c r="E513" s="203" t="s">
        <v>316</v>
      </c>
      <c r="F513" s="337">
        <v>201.6</v>
      </c>
    </row>
    <row r="514" spans="1:6" s="344" customFormat="1" ht="11.25">
      <c r="A514" s="305">
        <v>316</v>
      </c>
      <c r="B514" s="202" t="s">
        <v>539</v>
      </c>
      <c r="C514" s="202" t="s">
        <v>546</v>
      </c>
      <c r="D514" s="202" t="s">
        <v>228</v>
      </c>
      <c r="E514" s="203" t="s">
        <v>320</v>
      </c>
      <c r="F514" s="337">
        <v>201.6</v>
      </c>
    </row>
    <row r="515" spans="1:6" s="344" customFormat="1" ht="11.25">
      <c r="A515" s="303">
        <v>316</v>
      </c>
      <c r="B515" s="199" t="s">
        <v>539</v>
      </c>
      <c r="C515" s="199" t="s">
        <v>547</v>
      </c>
      <c r="D515" s="199"/>
      <c r="E515" s="200" t="s">
        <v>548</v>
      </c>
      <c r="F515" s="336">
        <v>220</v>
      </c>
    </row>
    <row r="516" spans="1:6" s="344" customFormat="1" ht="22.5">
      <c r="A516" s="305">
        <v>316</v>
      </c>
      <c r="B516" s="202" t="s">
        <v>539</v>
      </c>
      <c r="C516" s="202" t="s">
        <v>547</v>
      </c>
      <c r="D516" s="202" t="s">
        <v>315</v>
      </c>
      <c r="E516" s="203" t="s">
        <v>316</v>
      </c>
      <c r="F516" s="337">
        <v>220</v>
      </c>
    </row>
    <row r="517" spans="1:6" s="344" customFormat="1" ht="11.25">
      <c r="A517" s="305">
        <v>316</v>
      </c>
      <c r="B517" s="202" t="s">
        <v>539</v>
      </c>
      <c r="C517" s="202" t="s">
        <v>547</v>
      </c>
      <c r="D517" s="202" t="s">
        <v>228</v>
      </c>
      <c r="E517" s="203" t="s">
        <v>320</v>
      </c>
      <c r="F517" s="337">
        <v>220</v>
      </c>
    </row>
    <row r="518" spans="1:6" s="344" customFormat="1" ht="33.75">
      <c r="A518" s="301">
        <v>316</v>
      </c>
      <c r="B518" s="196" t="s">
        <v>539</v>
      </c>
      <c r="C518" s="196" t="s">
        <v>388</v>
      </c>
      <c r="D518" s="196"/>
      <c r="E518" s="197" t="s">
        <v>389</v>
      </c>
      <c r="F518" s="335">
        <v>463</v>
      </c>
    </row>
    <row r="519" spans="1:6" s="344" customFormat="1" ht="11.25">
      <c r="A519" s="303">
        <v>316</v>
      </c>
      <c r="B519" s="199" t="s">
        <v>539</v>
      </c>
      <c r="C519" s="199" t="s">
        <v>395</v>
      </c>
      <c r="D519" s="199"/>
      <c r="E519" s="200" t="s">
        <v>396</v>
      </c>
      <c r="F519" s="345">
        <v>463</v>
      </c>
    </row>
    <row r="520" spans="1:6" s="344" customFormat="1" ht="22.5">
      <c r="A520" s="305">
        <v>316</v>
      </c>
      <c r="B520" s="202" t="s">
        <v>539</v>
      </c>
      <c r="C520" s="202" t="s">
        <v>395</v>
      </c>
      <c r="D520" s="202" t="s">
        <v>315</v>
      </c>
      <c r="E520" s="203" t="s">
        <v>316</v>
      </c>
      <c r="F520" s="342">
        <v>463</v>
      </c>
    </row>
    <row r="521" spans="1:6" s="344" customFormat="1" ht="11.25">
      <c r="A521" s="305">
        <v>316</v>
      </c>
      <c r="B521" s="202" t="s">
        <v>539</v>
      </c>
      <c r="C521" s="202" t="s">
        <v>395</v>
      </c>
      <c r="D521" s="202" t="s">
        <v>228</v>
      </c>
      <c r="E521" s="203" t="s">
        <v>320</v>
      </c>
      <c r="F521" s="342">
        <v>371.5</v>
      </c>
    </row>
    <row r="522" spans="1:6" s="344" customFormat="1" ht="11.25">
      <c r="A522" s="305">
        <v>316</v>
      </c>
      <c r="B522" s="202" t="s">
        <v>539</v>
      </c>
      <c r="C522" s="202" t="s">
        <v>395</v>
      </c>
      <c r="D522" s="202" t="s">
        <v>541</v>
      </c>
      <c r="E522" s="203" t="s">
        <v>549</v>
      </c>
      <c r="F522" s="342">
        <v>91.5</v>
      </c>
    </row>
    <row r="523" spans="1:6" s="344" customFormat="1" ht="22.5">
      <c r="A523" s="301">
        <v>316</v>
      </c>
      <c r="B523" s="196" t="s">
        <v>539</v>
      </c>
      <c r="C523" s="196" t="s">
        <v>478</v>
      </c>
      <c r="D523" s="196"/>
      <c r="E523" s="197" t="s">
        <v>479</v>
      </c>
      <c r="F523" s="335">
        <v>344</v>
      </c>
    </row>
    <row r="524" spans="1:6" s="344" customFormat="1" ht="11.25">
      <c r="A524" s="303">
        <v>316</v>
      </c>
      <c r="B524" s="199" t="s">
        <v>539</v>
      </c>
      <c r="C524" s="199" t="s">
        <v>532</v>
      </c>
      <c r="D524" s="199"/>
      <c r="E524" s="200" t="s">
        <v>533</v>
      </c>
      <c r="F524" s="345">
        <v>344</v>
      </c>
    </row>
    <row r="525" spans="1:6" s="344" customFormat="1" ht="22.5">
      <c r="A525" s="305">
        <v>316</v>
      </c>
      <c r="B525" s="202" t="s">
        <v>539</v>
      </c>
      <c r="C525" s="202" t="s">
        <v>532</v>
      </c>
      <c r="D525" s="202" t="s">
        <v>315</v>
      </c>
      <c r="E525" s="203" t="s">
        <v>316</v>
      </c>
      <c r="F525" s="342">
        <v>344</v>
      </c>
    </row>
    <row r="526" spans="1:6" s="344" customFormat="1" ht="11.25">
      <c r="A526" s="305">
        <v>316</v>
      </c>
      <c r="B526" s="202" t="s">
        <v>539</v>
      </c>
      <c r="C526" s="202" t="s">
        <v>532</v>
      </c>
      <c r="D526" s="202" t="s">
        <v>228</v>
      </c>
      <c r="E526" s="203" t="s">
        <v>317</v>
      </c>
      <c r="F526" s="342">
        <v>344</v>
      </c>
    </row>
    <row r="527" spans="1:6" s="294" customFormat="1" ht="10.5">
      <c r="A527" s="295" t="s">
        <v>209</v>
      </c>
      <c r="B527" s="295" t="s">
        <v>550</v>
      </c>
      <c r="C527" s="295"/>
      <c r="D527" s="295"/>
      <c r="E527" s="296" t="s">
        <v>551</v>
      </c>
      <c r="F527" s="297">
        <v>21255.9</v>
      </c>
    </row>
    <row r="528" spans="1:6" s="294" customFormat="1" ht="22.5">
      <c r="A528" s="196" t="s">
        <v>209</v>
      </c>
      <c r="B528" s="196" t="s">
        <v>550</v>
      </c>
      <c r="C528" s="196" t="s">
        <v>524</v>
      </c>
      <c r="D528" s="196"/>
      <c r="E528" s="197" t="s">
        <v>525</v>
      </c>
      <c r="F528" s="198">
        <v>13677.8</v>
      </c>
    </row>
    <row r="529" spans="1:6" s="294" customFormat="1" ht="22.5">
      <c r="A529" s="199" t="s">
        <v>209</v>
      </c>
      <c r="B529" s="199" t="s">
        <v>550</v>
      </c>
      <c r="C529" s="199" t="s">
        <v>552</v>
      </c>
      <c r="D529" s="199"/>
      <c r="E529" s="200" t="s">
        <v>553</v>
      </c>
      <c r="F529" s="201">
        <v>13177.8</v>
      </c>
    </row>
    <row r="530" spans="1:6" s="294" customFormat="1" ht="11.25">
      <c r="A530" s="202" t="s">
        <v>209</v>
      </c>
      <c r="B530" s="202" t="s">
        <v>550</v>
      </c>
      <c r="C530" s="202" t="s">
        <v>552</v>
      </c>
      <c r="D530" s="202" t="s">
        <v>554</v>
      </c>
      <c r="E530" s="203" t="s">
        <v>555</v>
      </c>
      <c r="F530" s="204">
        <v>9228.8</v>
      </c>
    </row>
    <row r="531" spans="1:6" s="294" customFormat="1" ht="11.25">
      <c r="A531" s="202" t="s">
        <v>209</v>
      </c>
      <c r="B531" s="202" t="s">
        <v>550</v>
      </c>
      <c r="C531" s="202" t="s">
        <v>552</v>
      </c>
      <c r="D531" s="202" t="s">
        <v>556</v>
      </c>
      <c r="E531" s="203" t="s">
        <v>557</v>
      </c>
      <c r="F531" s="204">
        <v>9228.8</v>
      </c>
    </row>
    <row r="532" spans="1:6" s="294" customFormat="1" ht="22.5">
      <c r="A532" s="202" t="s">
        <v>209</v>
      </c>
      <c r="B532" s="202" t="s">
        <v>550</v>
      </c>
      <c r="C532" s="202" t="s">
        <v>552</v>
      </c>
      <c r="D532" s="202" t="s">
        <v>315</v>
      </c>
      <c r="E532" s="203" t="s">
        <v>316</v>
      </c>
      <c r="F532" s="204">
        <v>3949</v>
      </c>
    </row>
    <row r="533" spans="1:6" s="294" customFormat="1" ht="11.25">
      <c r="A533" s="202" t="s">
        <v>209</v>
      </c>
      <c r="B533" s="202" t="s">
        <v>550</v>
      </c>
      <c r="C533" s="202" t="s">
        <v>552</v>
      </c>
      <c r="D533" s="202" t="s">
        <v>228</v>
      </c>
      <c r="E533" s="203" t="s">
        <v>317</v>
      </c>
      <c r="F533" s="204">
        <v>3949</v>
      </c>
    </row>
    <row r="534" spans="1:6" s="294" customFormat="1" ht="11.25">
      <c r="A534" s="199" t="s">
        <v>209</v>
      </c>
      <c r="B534" s="199" t="s">
        <v>550</v>
      </c>
      <c r="C534" s="199" t="s">
        <v>530</v>
      </c>
      <c r="D534" s="199"/>
      <c r="E534" s="200" t="s">
        <v>531</v>
      </c>
      <c r="F534" s="201">
        <v>500</v>
      </c>
    </row>
    <row r="535" spans="1:6" s="294" customFormat="1" ht="22.5">
      <c r="A535" s="202" t="s">
        <v>209</v>
      </c>
      <c r="B535" s="202" t="s">
        <v>550</v>
      </c>
      <c r="C535" s="202" t="s">
        <v>530</v>
      </c>
      <c r="D535" s="202" t="s">
        <v>315</v>
      </c>
      <c r="E535" s="203" t="s">
        <v>316</v>
      </c>
      <c r="F535" s="204">
        <v>500</v>
      </c>
    </row>
    <row r="536" spans="1:6" s="294" customFormat="1" ht="11.25">
      <c r="A536" s="202" t="s">
        <v>209</v>
      </c>
      <c r="B536" s="202" t="s">
        <v>550</v>
      </c>
      <c r="C536" s="202" t="s">
        <v>530</v>
      </c>
      <c r="D536" s="202" t="s">
        <v>228</v>
      </c>
      <c r="E536" s="203" t="s">
        <v>317</v>
      </c>
      <c r="F536" s="204">
        <v>500</v>
      </c>
    </row>
    <row r="537" spans="1:6" s="294" customFormat="1" ht="22.5">
      <c r="A537" s="196" t="s">
        <v>209</v>
      </c>
      <c r="B537" s="343" t="s">
        <v>550</v>
      </c>
      <c r="C537" s="343" t="s">
        <v>558</v>
      </c>
      <c r="D537" s="343"/>
      <c r="E537" s="346" t="s">
        <v>559</v>
      </c>
      <c r="F537" s="198">
        <v>7488.1</v>
      </c>
    </row>
    <row r="538" spans="1:6" s="294" customFormat="1" ht="11.25">
      <c r="A538" s="199" t="s">
        <v>209</v>
      </c>
      <c r="B538" s="336" t="s">
        <v>550</v>
      </c>
      <c r="C538" s="336" t="s">
        <v>560</v>
      </c>
      <c r="D538" s="336"/>
      <c r="E538" s="347" t="s">
        <v>314</v>
      </c>
      <c r="F538" s="201">
        <v>6499.9</v>
      </c>
    </row>
    <row r="539" spans="1:6" s="294" customFormat="1" ht="22.5">
      <c r="A539" s="202" t="s">
        <v>209</v>
      </c>
      <c r="B539" s="337" t="s">
        <v>550</v>
      </c>
      <c r="C539" s="337" t="s">
        <v>560</v>
      </c>
      <c r="D539" s="337" t="s">
        <v>315</v>
      </c>
      <c r="E539" s="348" t="s">
        <v>316</v>
      </c>
      <c r="F539" s="204">
        <v>6499.9</v>
      </c>
    </row>
    <row r="540" spans="1:6" s="294" customFormat="1" ht="11.25">
      <c r="A540" s="202" t="s">
        <v>209</v>
      </c>
      <c r="B540" s="337" t="s">
        <v>550</v>
      </c>
      <c r="C540" s="337" t="s">
        <v>560</v>
      </c>
      <c r="D540" s="337" t="s">
        <v>228</v>
      </c>
      <c r="E540" s="348" t="s">
        <v>320</v>
      </c>
      <c r="F540" s="204">
        <v>6499.9</v>
      </c>
    </row>
    <row r="541" spans="1:6" s="294" customFormat="1" ht="11.25">
      <c r="A541" s="199" t="s">
        <v>209</v>
      </c>
      <c r="B541" s="336" t="s">
        <v>550</v>
      </c>
      <c r="C541" s="336" t="s">
        <v>561</v>
      </c>
      <c r="D541" s="336"/>
      <c r="E541" s="347" t="s">
        <v>319</v>
      </c>
      <c r="F541" s="201">
        <v>198.2</v>
      </c>
    </row>
    <row r="542" spans="1:6" s="294" customFormat="1" ht="22.5">
      <c r="A542" s="202" t="s">
        <v>209</v>
      </c>
      <c r="B542" s="337" t="s">
        <v>550</v>
      </c>
      <c r="C542" s="337" t="s">
        <v>561</v>
      </c>
      <c r="D542" s="337" t="s">
        <v>315</v>
      </c>
      <c r="E542" s="348" t="s">
        <v>316</v>
      </c>
      <c r="F542" s="204">
        <v>198.2</v>
      </c>
    </row>
    <row r="543" spans="1:6" s="294" customFormat="1" ht="11.25">
      <c r="A543" s="202" t="s">
        <v>209</v>
      </c>
      <c r="B543" s="337" t="s">
        <v>550</v>
      </c>
      <c r="C543" s="337" t="s">
        <v>561</v>
      </c>
      <c r="D543" s="337" t="s">
        <v>228</v>
      </c>
      <c r="E543" s="348" t="s">
        <v>320</v>
      </c>
      <c r="F543" s="204">
        <v>198.2</v>
      </c>
    </row>
    <row r="544" spans="1:6" s="294" customFormat="1" ht="11.25">
      <c r="A544" s="199" t="s">
        <v>209</v>
      </c>
      <c r="B544" s="336" t="s">
        <v>550</v>
      </c>
      <c r="C544" s="336" t="s">
        <v>562</v>
      </c>
      <c r="D544" s="336"/>
      <c r="E544" s="347" t="s">
        <v>563</v>
      </c>
      <c r="F544" s="201">
        <v>790</v>
      </c>
    </row>
    <row r="545" spans="1:6" s="294" customFormat="1" ht="22.5">
      <c r="A545" s="202" t="s">
        <v>209</v>
      </c>
      <c r="B545" s="337" t="s">
        <v>550</v>
      </c>
      <c r="C545" s="337" t="s">
        <v>562</v>
      </c>
      <c r="D545" s="337" t="s">
        <v>315</v>
      </c>
      <c r="E545" s="348" t="s">
        <v>316</v>
      </c>
      <c r="F545" s="204">
        <v>790</v>
      </c>
    </row>
    <row r="546" spans="1:6" s="294" customFormat="1" ht="11.25">
      <c r="A546" s="202" t="s">
        <v>209</v>
      </c>
      <c r="B546" s="337" t="s">
        <v>550</v>
      </c>
      <c r="C546" s="337" t="s">
        <v>562</v>
      </c>
      <c r="D546" s="337" t="s">
        <v>228</v>
      </c>
      <c r="E546" s="348" t="s">
        <v>320</v>
      </c>
      <c r="F546" s="204">
        <v>790</v>
      </c>
    </row>
    <row r="547" spans="1:6" s="294" customFormat="1" ht="22.5">
      <c r="A547" s="196" t="s">
        <v>209</v>
      </c>
      <c r="B547" s="343" t="s">
        <v>550</v>
      </c>
      <c r="C547" s="343" t="s">
        <v>564</v>
      </c>
      <c r="D547" s="343"/>
      <c r="E547" s="346" t="s">
        <v>565</v>
      </c>
      <c r="F547" s="198">
        <v>90</v>
      </c>
    </row>
    <row r="548" spans="1:6" s="294" customFormat="1" ht="11.25">
      <c r="A548" s="199" t="s">
        <v>209</v>
      </c>
      <c r="B548" s="336" t="s">
        <v>550</v>
      </c>
      <c r="C548" s="336" t="s">
        <v>532</v>
      </c>
      <c r="D548" s="336"/>
      <c r="E548" s="347" t="s">
        <v>533</v>
      </c>
      <c r="F548" s="201">
        <v>90</v>
      </c>
    </row>
    <row r="549" spans="1:6" s="294" customFormat="1" ht="22.5">
      <c r="A549" s="202" t="s">
        <v>209</v>
      </c>
      <c r="B549" s="337" t="s">
        <v>550</v>
      </c>
      <c r="C549" s="337" t="s">
        <v>532</v>
      </c>
      <c r="D549" s="305">
        <v>600</v>
      </c>
      <c r="E549" s="348" t="s">
        <v>316</v>
      </c>
      <c r="F549" s="204">
        <v>90</v>
      </c>
    </row>
    <row r="550" spans="1:6" s="294" customFormat="1" ht="11.25">
      <c r="A550" s="202" t="s">
        <v>209</v>
      </c>
      <c r="B550" s="337" t="s">
        <v>550</v>
      </c>
      <c r="C550" s="337" t="s">
        <v>532</v>
      </c>
      <c r="D550" s="305">
        <v>610</v>
      </c>
      <c r="E550" s="348" t="s">
        <v>320</v>
      </c>
      <c r="F550" s="204">
        <v>90</v>
      </c>
    </row>
    <row r="551" spans="1:6" s="294" customFormat="1" ht="10.5">
      <c r="A551" s="315">
        <v>316</v>
      </c>
      <c r="B551" s="295" t="s">
        <v>566</v>
      </c>
      <c r="C551" s="315"/>
      <c r="D551" s="315"/>
      <c r="E551" s="349" t="s">
        <v>567</v>
      </c>
      <c r="F551" s="297">
        <v>23212</v>
      </c>
    </row>
    <row r="552" spans="1:6" s="294" customFormat="1" ht="22.5">
      <c r="A552" s="327">
        <v>316</v>
      </c>
      <c r="B552" s="196" t="s">
        <v>566</v>
      </c>
      <c r="C552" s="196" t="s">
        <v>524</v>
      </c>
      <c r="D552" s="196"/>
      <c r="E552" s="350" t="s">
        <v>525</v>
      </c>
      <c r="F552" s="198">
        <v>22732</v>
      </c>
    </row>
    <row r="553" spans="1:6" s="294" customFormat="1" ht="11.25">
      <c r="A553" s="328">
        <v>316</v>
      </c>
      <c r="B553" s="199" t="s">
        <v>566</v>
      </c>
      <c r="C553" s="199" t="s">
        <v>528</v>
      </c>
      <c r="D553" s="199"/>
      <c r="E553" s="351" t="s">
        <v>314</v>
      </c>
      <c r="F553" s="201">
        <v>21939</v>
      </c>
    </row>
    <row r="554" spans="1:6" s="294" customFormat="1" ht="33.75">
      <c r="A554" s="329">
        <v>316</v>
      </c>
      <c r="B554" s="202" t="s">
        <v>566</v>
      </c>
      <c r="C554" s="202" t="s">
        <v>528</v>
      </c>
      <c r="D554" s="202" t="s">
        <v>252</v>
      </c>
      <c r="E554" s="352" t="s">
        <v>568</v>
      </c>
      <c r="F554" s="204">
        <v>4096.2</v>
      </c>
    </row>
    <row r="555" spans="1:6" s="294" customFormat="1" ht="11.25">
      <c r="A555" s="329">
        <v>316</v>
      </c>
      <c r="B555" s="202" t="s">
        <v>566</v>
      </c>
      <c r="C555" s="202" t="s">
        <v>528</v>
      </c>
      <c r="D555" s="202" t="s">
        <v>169</v>
      </c>
      <c r="E555" s="352" t="s">
        <v>392</v>
      </c>
      <c r="F555" s="204">
        <v>4096.2</v>
      </c>
    </row>
    <row r="556" spans="1:6" s="294" customFormat="1" ht="11.25">
      <c r="A556" s="329">
        <v>316</v>
      </c>
      <c r="B556" s="202" t="s">
        <v>566</v>
      </c>
      <c r="C556" s="202" t="s">
        <v>528</v>
      </c>
      <c r="D556" s="202" t="s">
        <v>262</v>
      </c>
      <c r="E556" s="352" t="s">
        <v>263</v>
      </c>
      <c r="F556" s="204">
        <v>914.6</v>
      </c>
    </row>
    <row r="557" spans="1:6" s="294" customFormat="1" ht="22.5">
      <c r="A557" s="329">
        <v>316</v>
      </c>
      <c r="B557" s="202" t="s">
        <v>566</v>
      </c>
      <c r="C557" s="202" t="s">
        <v>528</v>
      </c>
      <c r="D557" s="202" t="s">
        <v>264</v>
      </c>
      <c r="E557" s="352" t="s">
        <v>569</v>
      </c>
      <c r="F557" s="204">
        <v>914.6</v>
      </c>
    </row>
    <row r="558" spans="1:6" s="294" customFormat="1" ht="22.5">
      <c r="A558" s="329">
        <v>316</v>
      </c>
      <c r="B558" s="202" t="s">
        <v>566</v>
      </c>
      <c r="C558" s="202" t="s">
        <v>528</v>
      </c>
      <c r="D558" s="202" t="s">
        <v>315</v>
      </c>
      <c r="E558" s="352" t="s">
        <v>316</v>
      </c>
      <c r="F558" s="204">
        <v>16923.9</v>
      </c>
    </row>
    <row r="559" spans="1:6" s="294" customFormat="1" ht="11.25">
      <c r="A559" s="329">
        <v>316</v>
      </c>
      <c r="B559" s="202" t="s">
        <v>566</v>
      </c>
      <c r="C559" s="202" t="s">
        <v>528</v>
      </c>
      <c r="D559" s="202" t="s">
        <v>228</v>
      </c>
      <c r="E559" s="352" t="s">
        <v>317</v>
      </c>
      <c r="F559" s="204">
        <v>16923.9</v>
      </c>
    </row>
    <row r="560" spans="1:6" s="294" customFormat="1" ht="11.25">
      <c r="A560" s="329">
        <v>316</v>
      </c>
      <c r="B560" s="202" t="s">
        <v>566</v>
      </c>
      <c r="C560" s="202" t="s">
        <v>528</v>
      </c>
      <c r="D560" s="202" t="s">
        <v>266</v>
      </c>
      <c r="E560" s="203" t="s">
        <v>267</v>
      </c>
      <c r="F560" s="204">
        <v>4.3</v>
      </c>
    </row>
    <row r="561" spans="1:6" s="294" customFormat="1" ht="11.25">
      <c r="A561" s="329">
        <v>316</v>
      </c>
      <c r="B561" s="202" t="s">
        <v>566</v>
      </c>
      <c r="C561" s="202" t="s">
        <v>528</v>
      </c>
      <c r="D561" s="202" t="s">
        <v>268</v>
      </c>
      <c r="E561" s="203" t="s">
        <v>269</v>
      </c>
      <c r="F561" s="204">
        <v>4.3</v>
      </c>
    </row>
    <row r="562" spans="1:6" s="294" customFormat="1" ht="11.25">
      <c r="A562" s="328">
        <v>316</v>
      </c>
      <c r="B562" s="199" t="s">
        <v>566</v>
      </c>
      <c r="C562" s="199" t="s">
        <v>529</v>
      </c>
      <c r="D562" s="199"/>
      <c r="E562" s="351" t="s">
        <v>319</v>
      </c>
      <c r="F562" s="201">
        <v>23</v>
      </c>
    </row>
    <row r="563" spans="1:6" s="294" customFormat="1" ht="22.5">
      <c r="A563" s="329">
        <v>316</v>
      </c>
      <c r="B563" s="202" t="s">
        <v>566</v>
      </c>
      <c r="C563" s="202" t="s">
        <v>529</v>
      </c>
      <c r="D563" s="202" t="s">
        <v>315</v>
      </c>
      <c r="E563" s="352" t="s">
        <v>316</v>
      </c>
      <c r="F563" s="204">
        <v>6.5</v>
      </c>
    </row>
    <row r="564" spans="1:6" s="294" customFormat="1" ht="11.25">
      <c r="A564" s="329">
        <v>316</v>
      </c>
      <c r="B564" s="202" t="s">
        <v>566</v>
      </c>
      <c r="C564" s="202" t="s">
        <v>529</v>
      </c>
      <c r="D564" s="202" t="s">
        <v>228</v>
      </c>
      <c r="E564" s="352" t="s">
        <v>317</v>
      </c>
      <c r="F564" s="204">
        <v>6.5</v>
      </c>
    </row>
    <row r="565" spans="1:6" s="294" customFormat="1" ht="11.25">
      <c r="A565" s="329">
        <v>316</v>
      </c>
      <c r="B565" s="202" t="s">
        <v>566</v>
      </c>
      <c r="C565" s="202" t="s">
        <v>529</v>
      </c>
      <c r="D565" s="202" t="s">
        <v>266</v>
      </c>
      <c r="E565" s="352" t="s">
        <v>267</v>
      </c>
      <c r="F565" s="204">
        <v>16.5</v>
      </c>
    </row>
    <row r="566" spans="1:6" s="294" customFormat="1" ht="11.25">
      <c r="A566" s="329">
        <v>316</v>
      </c>
      <c r="B566" s="202" t="s">
        <v>566</v>
      </c>
      <c r="C566" s="202" t="s">
        <v>529</v>
      </c>
      <c r="D566" s="202" t="s">
        <v>270</v>
      </c>
      <c r="E566" s="352" t="s">
        <v>271</v>
      </c>
      <c r="F566" s="204">
        <v>16.5</v>
      </c>
    </row>
    <row r="567" spans="1:6" s="294" customFormat="1" ht="11.25">
      <c r="A567" s="328">
        <v>316</v>
      </c>
      <c r="B567" s="199" t="s">
        <v>566</v>
      </c>
      <c r="C567" s="199" t="s">
        <v>530</v>
      </c>
      <c r="D567" s="199"/>
      <c r="E567" s="351" t="s">
        <v>531</v>
      </c>
      <c r="F567" s="201">
        <v>770</v>
      </c>
    </row>
    <row r="568" spans="1:6" s="294" customFormat="1" ht="22.5">
      <c r="A568" s="329">
        <v>316</v>
      </c>
      <c r="B568" s="202" t="s">
        <v>566</v>
      </c>
      <c r="C568" s="202" t="s">
        <v>530</v>
      </c>
      <c r="D568" s="202" t="s">
        <v>315</v>
      </c>
      <c r="E568" s="352" t="s">
        <v>316</v>
      </c>
      <c r="F568" s="204">
        <v>27</v>
      </c>
    </row>
    <row r="569" spans="1:6" s="294" customFormat="1" ht="11.25">
      <c r="A569" s="329">
        <v>316</v>
      </c>
      <c r="B569" s="202" t="s">
        <v>566</v>
      </c>
      <c r="C569" s="202" t="s">
        <v>530</v>
      </c>
      <c r="D569" s="202" t="s">
        <v>228</v>
      </c>
      <c r="E569" s="352" t="s">
        <v>317</v>
      </c>
      <c r="F569" s="204">
        <v>27</v>
      </c>
    </row>
    <row r="570" spans="1:6" s="294" customFormat="1" ht="11.25">
      <c r="A570" s="329">
        <v>316</v>
      </c>
      <c r="B570" s="202" t="s">
        <v>566</v>
      </c>
      <c r="C570" s="202" t="s">
        <v>530</v>
      </c>
      <c r="D570" s="202" t="s">
        <v>266</v>
      </c>
      <c r="E570" s="352" t="s">
        <v>267</v>
      </c>
      <c r="F570" s="204">
        <v>743</v>
      </c>
    </row>
    <row r="571" spans="1:6" s="294" customFormat="1" ht="11.25">
      <c r="A571" s="329">
        <v>316</v>
      </c>
      <c r="B571" s="202" t="s">
        <v>566</v>
      </c>
      <c r="C571" s="202" t="s">
        <v>530</v>
      </c>
      <c r="D571" s="202" t="s">
        <v>270</v>
      </c>
      <c r="E571" s="352" t="s">
        <v>271</v>
      </c>
      <c r="F571" s="204">
        <v>743</v>
      </c>
    </row>
    <row r="572" spans="1:6" s="294" customFormat="1" ht="22.5">
      <c r="A572" s="327">
        <v>316</v>
      </c>
      <c r="B572" s="196" t="s">
        <v>566</v>
      </c>
      <c r="C572" s="196" t="s">
        <v>478</v>
      </c>
      <c r="D572" s="196"/>
      <c r="E572" s="350" t="s">
        <v>479</v>
      </c>
      <c r="F572" s="198">
        <v>480</v>
      </c>
    </row>
    <row r="573" spans="1:6" s="294" customFormat="1" ht="11.25">
      <c r="A573" s="328">
        <v>316</v>
      </c>
      <c r="B573" s="199" t="s">
        <v>566</v>
      </c>
      <c r="C573" s="199" t="s">
        <v>532</v>
      </c>
      <c r="D573" s="199"/>
      <c r="E573" s="351" t="s">
        <v>533</v>
      </c>
      <c r="F573" s="201">
        <v>480</v>
      </c>
    </row>
    <row r="574" spans="1:6" s="294" customFormat="1" ht="22.5">
      <c r="A574" s="329">
        <v>316</v>
      </c>
      <c r="B574" s="202" t="s">
        <v>566</v>
      </c>
      <c r="C574" s="202" t="s">
        <v>532</v>
      </c>
      <c r="D574" s="202" t="s">
        <v>315</v>
      </c>
      <c r="E574" s="352" t="s">
        <v>316</v>
      </c>
      <c r="F574" s="204">
        <v>480</v>
      </c>
    </row>
    <row r="575" spans="1:6" s="294" customFormat="1" ht="11.25">
      <c r="A575" s="329">
        <v>316</v>
      </c>
      <c r="B575" s="202" t="s">
        <v>566</v>
      </c>
      <c r="C575" s="202" t="s">
        <v>532</v>
      </c>
      <c r="D575" s="202" t="s">
        <v>228</v>
      </c>
      <c r="E575" s="352" t="s">
        <v>317</v>
      </c>
      <c r="F575" s="204">
        <v>480</v>
      </c>
    </row>
    <row r="576" spans="1:6" s="312" customFormat="1" ht="10.5">
      <c r="A576" s="314">
        <v>316</v>
      </c>
      <c r="B576" s="331" t="s">
        <v>159</v>
      </c>
      <c r="C576" s="331"/>
      <c r="D576" s="331"/>
      <c r="E576" s="353" t="s">
        <v>570</v>
      </c>
      <c r="F576" s="293">
        <v>99510.4</v>
      </c>
    </row>
    <row r="577" spans="1:6" s="312" customFormat="1" ht="10.5">
      <c r="A577" s="298">
        <v>316</v>
      </c>
      <c r="B577" s="334" t="s">
        <v>571</v>
      </c>
      <c r="C577" s="334"/>
      <c r="D577" s="334"/>
      <c r="E577" s="354" t="s">
        <v>572</v>
      </c>
      <c r="F577" s="297">
        <v>99510.4</v>
      </c>
    </row>
    <row r="578" spans="1:6" s="294" customFormat="1" ht="22.5">
      <c r="A578" s="301">
        <v>316</v>
      </c>
      <c r="B578" s="343" t="s">
        <v>571</v>
      </c>
      <c r="C578" s="343" t="s">
        <v>311</v>
      </c>
      <c r="D578" s="343"/>
      <c r="E578" s="346" t="s">
        <v>312</v>
      </c>
      <c r="F578" s="198">
        <v>98450.6</v>
      </c>
    </row>
    <row r="579" spans="1:6" s="294" customFormat="1" ht="11.25">
      <c r="A579" s="303">
        <v>316</v>
      </c>
      <c r="B579" s="336" t="s">
        <v>571</v>
      </c>
      <c r="C579" s="336" t="s">
        <v>313</v>
      </c>
      <c r="D579" s="336"/>
      <c r="E579" s="347" t="s">
        <v>314</v>
      </c>
      <c r="F579" s="201">
        <v>93930.3</v>
      </c>
    </row>
    <row r="580" spans="1:6" s="294" customFormat="1" ht="22.5">
      <c r="A580" s="305">
        <v>316</v>
      </c>
      <c r="B580" s="337" t="s">
        <v>571</v>
      </c>
      <c r="C580" s="337" t="s">
        <v>313</v>
      </c>
      <c r="D580" s="337" t="s">
        <v>315</v>
      </c>
      <c r="E580" s="348" t="s">
        <v>316</v>
      </c>
      <c r="F580" s="204">
        <v>93930.3</v>
      </c>
    </row>
    <row r="581" spans="1:6" s="294" customFormat="1" ht="11.25">
      <c r="A581" s="305">
        <v>316</v>
      </c>
      <c r="B581" s="337" t="s">
        <v>571</v>
      </c>
      <c r="C581" s="337" t="s">
        <v>313</v>
      </c>
      <c r="D581" s="337" t="s">
        <v>228</v>
      </c>
      <c r="E581" s="348" t="s">
        <v>320</v>
      </c>
      <c r="F581" s="204">
        <v>93930.3</v>
      </c>
    </row>
    <row r="582" spans="1:6" s="294" customFormat="1" ht="11.25">
      <c r="A582" s="303">
        <v>316</v>
      </c>
      <c r="B582" s="336" t="s">
        <v>571</v>
      </c>
      <c r="C582" s="336" t="s">
        <v>318</v>
      </c>
      <c r="D582" s="336"/>
      <c r="E582" s="347" t="s">
        <v>319</v>
      </c>
      <c r="F582" s="201">
        <v>3296.4</v>
      </c>
    </row>
    <row r="583" spans="1:8" s="294" customFormat="1" ht="22.5">
      <c r="A583" s="305">
        <v>316</v>
      </c>
      <c r="B583" s="337" t="s">
        <v>571</v>
      </c>
      <c r="C583" s="337" t="s">
        <v>318</v>
      </c>
      <c r="D583" s="337" t="s">
        <v>315</v>
      </c>
      <c r="E583" s="348" t="s">
        <v>316</v>
      </c>
      <c r="F583" s="204">
        <v>3296.4</v>
      </c>
      <c r="H583" s="355"/>
    </row>
    <row r="584" spans="1:8" s="294" customFormat="1" ht="11.25">
      <c r="A584" s="305">
        <v>316</v>
      </c>
      <c r="B584" s="337" t="s">
        <v>573</v>
      </c>
      <c r="C584" s="337" t="s">
        <v>318</v>
      </c>
      <c r="D584" s="337" t="s">
        <v>228</v>
      </c>
      <c r="E584" s="348" t="s">
        <v>320</v>
      </c>
      <c r="F584" s="204">
        <v>3296.4</v>
      </c>
      <c r="H584" s="355"/>
    </row>
    <row r="585" spans="1:6" s="294" customFormat="1" ht="11.25">
      <c r="A585" s="303">
        <v>316</v>
      </c>
      <c r="B585" s="336" t="s">
        <v>571</v>
      </c>
      <c r="C585" s="336" t="s">
        <v>574</v>
      </c>
      <c r="D585" s="336"/>
      <c r="E585" s="347" t="s">
        <v>575</v>
      </c>
      <c r="F585" s="201">
        <v>1223.9</v>
      </c>
    </row>
    <row r="586" spans="1:6" s="294" customFormat="1" ht="22.5">
      <c r="A586" s="305">
        <v>316</v>
      </c>
      <c r="B586" s="337" t="s">
        <v>571</v>
      </c>
      <c r="C586" s="337" t="s">
        <v>574</v>
      </c>
      <c r="D586" s="337" t="s">
        <v>315</v>
      </c>
      <c r="E586" s="348" t="s">
        <v>316</v>
      </c>
      <c r="F586" s="204">
        <v>1223.9</v>
      </c>
    </row>
    <row r="587" spans="1:6" s="294" customFormat="1" ht="11.25">
      <c r="A587" s="305">
        <v>316</v>
      </c>
      <c r="B587" s="337" t="s">
        <v>571</v>
      </c>
      <c r="C587" s="337" t="s">
        <v>576</v>
      </c>
      <c r="D587" s="337" t="s">
        <v>228</v>
      </c>
      <c r="E587" s="348" t="s">
        <v>320</v>
      </c>
      <c r="F587" s="204">
        <v>1223.9</v>
      </c>
    </row>
    <row r="588" spans="1:6" s="294" customFormat="1" ht="33.75">
      <c r="A588" s="301">
        <v>316</v>
      </c>
      <c r="B588" s="343" t="s">
        <v>571</v>
      </c>
      <c r="C588" s="343" t="s">
        <v>388</v>
      </c>
      <c r="D588" s="343"/>
      <c r="E588" s="346" t="s">
        <v>389</v>
      </c>
      <c r="F588" s="198">
        <v>888.8</v>
      </c>
    </row>
    <row r="589" spans="1:6" s="294" customFormat="1" ht="11.25">
      <c r="A589" s="303">
        <v>316</v>
      </c>
      <c r="B589" s="336" t="s">
        <v>571</v>
      </c>
      <c r="C589" s="336" t="s">
        <v>395</v>
      </c>
      <c r="D589" s="336"/>
      <c r="E589" s="347" t="s">
        <v>396</v>
      </c>
      <c r="F589" s="201">
        <v>888.8</v>
      </c>
    </row>
    <row r="590" spans="1:6" s="294" customFormat="1" ht="22.5">
      <c r="A590" s="305">
        <v>316</v>
      </c>
      <c r="B590" s="337" t="s">
        <v>571</v>
      </c>
      <c r="C590" s="337" t="s">
        <v>395</v>
      </c>
      <c r="D590" s="337" t="s">
        <v>315</v>
      </c>
      <c r="E590" s="348" t="s">
        <v>316</v>
      </c>
      <c r="F590" s="204">
        <v>888.8</v>
      </c>
    </row>
    <row r="591" spans="1:6" s="294" customFormat="1" ht="11.25">
      <c r="A591" s="305">
        <v>316</v>
      </c>
      <c r="B591" s="337" t="s">
        <v>571</v>
      </c>
      <c r="C591" s="337" t="s">
        <v>395</v>
      </c>
      <c r="D591" s="337" t="s">
        <v>228</v>
      </c>
      <c r="E591" s="348" t="s">
        <v>320</v>
      </c>
      <c r="F591" s="204">
        <v>888.8</v>
      </c>
    </row>
    <row r="592" spans="1:6" s="294" customFormat="1" ht="20.25" customHeight="1">
      <c r="A592" s="301">
        <v>316</v>
      </c>
      <c r="B592" s="343" t="s">
        <v>571</v>
      </c>
      <c r="C592" s="343" t="s">
        <v>478</v>
      </c>
      <c r="D592" s="343"/>
      <c r="E592" s="302" t="s">
        <v>479</v>
      </c>
      <c r="F592" s="198">
        <v>171</v>
      </c>
    </row>
    <row r="593" spans="1:6" s="294" customFormat="1" ht="11.25">
      <c r="A593" s="303">
        <v>316</v>
      </c>
      <c r="B593" s="336" t="s">
        <v>571</v>
      </c>
      <c r="C593" s="336" t="s">
        <v>532</v>
      </c>
      <c r="D593" s="336"/>
      <c r="E593" s="347" t="s">
        <v>533</v>
      </c>
      <c r="F593" s="201">
        <v>171</v>
      </c>
    </row>
    <row r="594" spans="1:6" s="294" customFormat="1" ht="22.5">
      <c r="A594" s="305">
        <v>316</v>
      </c>
      <c r="B594" s="337" t="s">
        <v>571</v>
      </c>
      <c r="C594" s="337" t="s">
        <v>532</v>
      </c>
      <c r="D594" s="337" t="s">
        <v>315</v>
      </c>
      <c r="E594" s="348" t="s">
        <v>316</v>
      </c>
      <c r="F594" s="204">
        <v>171</v>
      </c>
    </row>
    <row r="595" spans="1:6" s="294" customFormat="1" ht="11.25">
      <c r="A595" s="305">
        <v>316</v>
      </c>
      <c r="B595" s="337" t="s">
        <v>571</v>
      </c>
      <c r="C595" s="337" t="s">
        <v>532</v>
      </c>
      <c r="D595" s="337" t="s">
        <v>228</v>
      </c>
      <c r="E595" s="348" t="s">
        <v>320</v>
      </c>
      <c r="F595" s="204">
        <v>171</v>
      </c>
    </row>
    <row r="596" spans="1:6" s="294" customFormat="1" ht="10.5">
      <c r="A596" s="291">
        <v>312</v>
      </c>
      <c r="B596" s="290" t="s">
        <v>577</v>
      </c>
      <c r="C596" s="291"/>
      <c r="D596" s="291"/>
      <c r="E596" s="292" t="s">
        <v>578</v>
      </c>
      <c r="F596" s="293">
        <v>38321.8</v>
      </c>
    </row>
    <row r="597" spans="1:6" s="294" customFormat="1" ht="10.5">
      <c r="A597" s="298">
        <v>312</v>
      </c>
      <c r="B597" s="295" t="s">
        <v>586</v>
      </c>
      <c r="C597" s="298"/>
      <c r="D597" s="298"/>
      <c r="E597" s="296" t="s">
        <v>587</v>
      </c>
      <c r="F597" s="297">
        <v>5587.9</v>
      </c>
    </row>
    <row r="598" spans="1:6" s="294" customFormat="1" ht="22.5">
      <c r="A598" s="301">
        <v>316</v>
      </c>
      <c r="B598" s="196" t="s">
        <v>586</v>
      </c>
      <c r="C598" s="196" t="s">
        <v>524</v>
      </c>
      <c r="D598" s="196"/>
      <c r="E598" s="197" t="s">
        <v>525</v>
      </c>
      <c r="F598" s="198">
        <v>3540.6</v>
      </c>
    </row>
    <row r="599" spans="1:6" s="294" customFormat="1" ht="11.25">
      <c r="A599" s="303">
        <v>316</v>
      </c>
      <c r="B599" s="199" t="s">
        <v>586</v>
      </c>
      <c r="C599" s="199" t="s">
        <v>588</v>
      </c>
      <c r="D599" s="199"/>
      <c r="E599" s="200" t="s">
        <v>589</v>
      </c>
      <c r="F599" s="201">
        <v>3540.6</v>
      </c>
    </row>
    <row r="600" spans="1:6" s="294" customFormat="1" ht="11.25">
      <c r="A600" s="305">
        <v>316</v>
      </c>
      <c r="B600" s="202" t="s">
        <v>586</v>
      </c>
      <c r="C600" s="202" t="s">
        <v>588</v>
      </c>
      <c r="D600" s="202" t="s">
        <v>554</v>
      </c>
      <c r="E600" s="203" t="s">
        <v>590</v>
      </c>
      <c r="F600" s="204">
        <v>263.3</v>
      </c>
    </row>
    <row r="601" spans="1:6" s="294" customFormat="1" ht="22.5">
      <c r="A601" s="305">
        <v>316</v>
      </c>
      <c r="B601" s="202" t="s">
        <v>586</v>
      </c>
      <c r="C601" s="202" t="s">
        <v>588</v>
      </c>
      <c r="D601" s="202" t="s">
        <v>584</v>
      </c>
      <c r="E601" s="203" t="s">
        <v>585</v>
      </c>
      <c r="F601" s="204">
        <v>263.3</v>
      </c>
    </row>
    <row r="602" spans="1:6" s="294" customFormat="1" ht="22.5">
      <c r="A602" s="305">
        <v>316</v>
      </c>
      <c r="B602" s="202" t="s">
        <v>586</v>
      </c>
      <c r="C602" s="202" t="s">
        <v>588</v>
      </c>
      <c r="D602" s="202" t="s">
        <v>315</v>
      </c>
      <c r="E602" s="203" t="s">
        <v>316</v>
      </c>
      <c r="F602" s="204">
        <v>3277.3</v>
      </c>
    </row>
    <row r="603" spans="1:6" s="294" customFormat="1" ht="11.25">
      <c r="A603" s="305">
        <v>316</v>
      </c>
      <c r="B603" s="202" t="s">
        <v>586</v>
      </c>
      <c r="C603" s="202" t="s">
        <v>588</v>
      </c>
      <c r="D603" s="202" t="s">
        <v>228</v>
      </c>
      <c r="E603" s="203" t="s">
        <v>320</v>
      </c>
      <c r="F603" s="204">
        <v>3277.3</v>
      </c>
    </row>
    <row r="604" spans="1:6" s="294" customFormat="1" ht="22.5">
      <c r="A604" s="196">
        <v>316</v>
      </c>
      <c r="B604" s="196" t="s">
        <v>586</v>
      </c>
      <c r="C604" s="196" t="s">
        <v>311</v>
      </c>
      <c r="D604" s="196"/>
      <c r="E604" s="302" t="s">
        <v>312</v>
      </c>
      <c r="F604" s="198">
        <v>243</v>
      </c>
    </row>
    <row r="605" spans="1:6" s="294" customFormat="1" ht="45">
      <c r="A605" s="199">
        <v>316</v>
      </c>
      <c r="B605" s="199" t="s">
        <v>586</v>
      </c>
      <c r="C605" s="199" t="s">
        <v>591</v>
      </c>
      <c r="D605" s="199"/>
      <c r="E605" s="304" t="s">
        <v>592</v>
      </c>
      <c r="F605" s="201">
        <v>13.5</v>
      </c>
    </row>
    <row r="606" spans="1:6" s="294" customFormat="1" ht="22.5">
      <c r="A606" s="202">
        <v>316</v>
      </c>
      <c r="B606" s="202" t="s">
        <v>586</v>
      </c>
      <c r="C606" s="202" t="s">
        <v>591</v>
      </c>
      <c r="D606" s="202" t="s">
        <v>315</v>
      </c>
      <c r="E606" s="306" t="s">
        <v>316</v>
      </c>
      <c r="F606" s="204">
        <v>13.5</v>
      </c>
    </row>
    <row r="607" spans="1:6" s="294" customFormat="1" ht="11.25">
      <c r="A607" s="202">
        <v>316</v>
      </c>
      <c r="B607" s="202" t="s">
        <v>586</v>
      </c>
      <c r="C607" s="202" t="s">
        <v>591</v>
      </c>
      <c r="D607" s="202" t="s">
        <v>228</v>
      </c>
      <c r="E607" s="306" t="s">
        <v>320</v>
      </c>
      <c r="F607" s="204">
        <v>13.5</v>
      </c>
    </row>
    <row r="608" spans="1:6" s="294" customFormat="1" ht="11.25">
      <c r="A608" s="199">
        <v>316</v>
      </c>
      <c r="B608" s="199" t="s">
        <v>586</v>
      </c>
      <c r="C608" s="199" t="s">
        <v>593</v>
      </c>
      <c r="D608" s="199"/>
      <c r="E608" s="304" t="s">
        <v>589</v>
      </c>
      <c r="F608" s="201">
        <v>229.5</v>
      </c>
    </row>
    <row r="609" spans="1:6" s="294" customFormat="1" ht="22.5">
      <c r="A609" s="202">
        <v>316</v>
      </c>
      <c r="B609" s="202" t="s">
        <v>586</v>
      </c>
      <c r="C609" s="202" t="s">
        <v>593</v>
      </c>
      <c r="D609" s="202" t="s">
        <v>315</v>
      </c>
      <c r="E609" s="306" t="s">
        <v>316</v>
      </c>
      <c r="F609" s="204">
        <v>229.5</v>
      </c>
    </row>
    <row r="610" spans="1:6" s="294" customFormat="1" ht="11.25">
      <c r="A610" s="202">
        <v>316</v>
      </c>
      <c r="B610" s="202" t="s">
        <v>586</v>
      </c>
      <c r="C610" s="202" t="s">
        <v>593</v>
      </c>
      <c r="D610" s="202" t="s">
        <v>228</v>
      </c>
      <c r="E610" s="306" t="s">
        <v>320</v>
      </c>
      <c r="F610" s="204">
        <v>229.5</v>
      </c>
    </row>
    <row r="611" spans="1:6" s="285" customFormat="1" ht="33.75">
      <c r="A611" s="196" t="s">
        <v>209</v>
      </c>
      <c r="B611" s="196" t="s">
        <v>586</v>
      </c>
      <c r="C611" s="196" t="s">
        <v>321</v>
      </c>
      <c r="D611" s="196"/>
      <c r="E611" s="302" t="s">
        <v>322</v>
      </c>
      <c r="F611" s="198">
        <v>904.3</v>
      </c>
    </row>
    <row r="612" spans="1:6" s="285" customFormat="1" ht="11.25">
      <c r="A612" s="199" t="s">
        <v>209</v>
      </c>
      <c r="B612" s="199" t="s">
        <v>586</v>
      </c>
      <c r="C612" s="199" t="s">
        <v>594</v>
      </c>
      <c r="D612" s="199"/>
      <c r="E612" s="304" t="s">
        <v>595</v>
      </c>
      <c r="F612" s="201">
        <v>904.3</v>
      </c>
    </row>
    <row r="613" spans="1:6" s="285" customFormat="1" ht="11.25">
      <c r="A613" s="202" t="s">
        <v>209</v>
      </c>
      <c r="B613" s="202" t="s">
        <v>586</v>
      </c>
      <c r="C613" s="202" t="s">
        <v>594</v>
      </c>
      <c r="D613" s="202" t="s">
        <v>554</v>
      </c>
      <c r="E613" s="306" t="s">
        <v>555</v>
      </c>
      <c r="F613" s="204">
        <v>904.3</v>
      </c>
    </row>
    <row r="614" spans="1:6" s="285" customFormat="1" ht="22.5">
      <c r="A614" s="202" t="s">
        <v>209</v>
      </c>
      <c r="B614" s="202" t="s">
        <v>586</v>
      </c>
      <c r="C614" s="202" t="s">
        <v>594</v>
      </c>
      <c r="D614" s="202" t="s">
        <v>584</v>
      </c>
      <c r="E614" s="306" t="s">
        <v>585</v>
      </c>
      <c r="F614" s="204">
        <v>904.3</v>
      </c>
    </row>
    <row r="615" spans="1:6" s="285" customFormat="1" ht="22.5">
      <c r="A615" s="196" t="s">
        <v>209</v>
      </c>
      <c r="B615" s="196" t="s">
        <v>586</v>
      </c>
      <c r="C615" s="196" t="s">
        <v>598</v>
      </c>
      <c r="D615" s="196"/>
      <c r="E615" s="197" t="s">
        <v>599</v>
      </c>
      <c r="F615" s="198">
        <v>900</v>
      </c>
    </row>
    <row r="616" spans="1:6" s="285" customFormat="1" ht="11.25">
      <c r="A616" s="199" t="s">
        <v>209</v>
      </c>
      <c r="B616" s="199" t="s">
        <v>586</v>
      </c>
      <c r="C616" s="199" t="s">
        <v>600</v>
      </c>
      <c r="D616" s="199"/>
      <c r="E616" s="200" t="s">
        <v>601</v>
      </c>
      <c r="F616" s="201">
        <v>900</v>
      </c>
    </row>
    <row r="617" spans="1:6" s="285" customFormat="1" ht="11.25">
      <c r="A617" s="202" t="s">
        <v>209</v>
      </c>
      <c r="B617" s="202" t="s">
        <v>586</v>
      </c>
      <c r="C617" s="202" t="s">
        <v>600</v>
      </c>
      <c r="D617" s="202" t="s">
        <v>554</v>
      </c>
      <c r="E617" s="203" t="s">
        <v>555</v>
      </c>
      <c r="F617" s="204">
        <v>900</v>
      </c>
    </row>
    <row r="618" spans="1:6" s="285" customFormat="1" ht="22.5">
      <c r="A618" s="202" t="s">
        <v>209</v>
      </c>
      <c r="B618" s="202" t="s">
        <v>586</v>
      </c>
      <c r="C618" s="202" t="s">
        <v>600</v>
      </c>
      <c r="D618" s="202" t="s">
        <v>584</v>
      </c>
      <c r="E618" s="203" t="s">
        <v>602</v>
      </c>
      <c r="F618" s="204">
        <v>900</v>
      </c>
    </row>
    <row r="619" spans="1:6" s="285" customFormat="1" ht="10.5">
      <c r="A619" s="295" t="s">
        <v>209</v>
      </c>
      <c r="B619" s="295" t="s">
        <v>605</v>
      </c>
      <c r="C619" s="295"/>
      <c r="D619" s="295"/>
      <c r="E619" s="296" t="s">
        <v>606</v>
      </c>
      <c r="F619" s="297">
        <v>32505.7</v>
      </c>
    </row>
    <row r="620" spans="1:6" s="285" customFormat="1" ht="22.5">
      <c r="A620" s="196" t="s">
        <v>209</v>
      </c>
      <c r="B620" s="196" t="s">
        <v>605</v>
      </c>
      <c r="C620" s="196" t="s">
        <v>524</v>
      </c>
      <c r="D620" s="196"/>
      <c r="E620" s="197" t="s">
        <v>525</v>
      </c>
      <c r="F620" s="198">
        <v>32505.7</v>
      </c>
    </row>
    <row r="621" spans="1:6" s="285" customFormat="1" ht="33.75">
      <c r="A621" s="199" t="s">
        <v>209</v>
      </c>
      <c r="B621" s="199" t="s">
        <v>605</v>
      </c>
      <c r="C621" s="199" t="s">
        <v>607</v>
      </c>
      <c r="D621" s="199"/>
      <c r="E621" s="200" t="s">
        <v>608</v>
      </c>
      <c r="F621" s="201">
        <v>32505.7</v>
      </c>
    </row>
    <row r="622" spans="1:6" s="285" customFormat="1" ht="11.25">
      <c r="A622" s="202" t="s">
        <v>209</v>
      </c>
      <c r="B622" s="202" t="s">
        <v>605</v>
      </c>
      <c r="C622" s="202" t="s">
        <v>607</v>
      </c>
      <c r="D622" s="202" t="s">
        <v>554</v>
      </c>
      <c r="E622" s="203" t="s">
        <v>590</v>
      </c>
      <c r="F622" s="204">
        <v>32505.7</v>
      </c>
    </row>
    <row r="623" spans="1:6" s="285" customFormat="1" ht="14.25" customHeight="1">
      <c r="A623" s="202" t="s">
        <v>209</v>
      </c>
      <c r="B623" s="202" t="s">
        <v>605</v>
      </c>
      <c r="C623" s="202" t="s">
        <v>607</v>
      </c>
      <c r="D623" s="202" t="s">
        <v>584</v>
      </c>
      <c r="E623" s="203" t="s">
        <v>585</v>
      </c>
      <c r="F623" s="204">
        <v>32505.7</v>
      </c>
    </row>
    <row r="624" spans="1:6" s="308" customFormat="1" ht="10.5">
      <c r="A624" s="295" t="s">
        <v>209</v>
      </c>
      <c r="B624" s="295" t="s">
        <v>612</v>
      </c>
      <c r="C624" s="295"/>
      <c r="D624" s="295"/>
      <c r="E624" s="296" t="s">
        <v>613</v>
      </c>
      <c r="F624" s="297">
        <v>228.2</v>
      </c>
    </row>
    <row r="625" spans="1:6" s="308" customFormat="1" ht="33.75">
      <c r="A625" s="196" t="s">
        <v>209</v>
      </c>
      <c r="B625" s="196" t="s">
        <v>612</v>
      </c>
      <c r="C625" s="196" t="s">
        <v>321</v>
      </c>
      <c r="D625" s="196"/>
      <c r="E625" s="197" t="s">
        <v>322</v>
      </c>
      <c r="F625" s="198">
        <v>228.2</v>
      </c>
    </row>
    <row r="626" spans="1:6" s="308" customFormat="1" ht="22.5">
      <c r="A626" s="199" t="s">
        <v>209</v>
      </c>
      <c r="B626" s="199" t="s">
        <v>612</v>
      </c>
      <c r="C626" s="199" t="s">
        <v>321</v>
      </c>
      <c r="D626" s="199"/>
      <c r="E626" s="200" t="s">
        <v>614</v>
      </c>
      <c r="F626" s="201">
        <v>228.2</v>
      </c>
    </row>
    <row r="627" spans="1:6" s="308" customFormat="1" ht="11.25">
      <c r="A627" s="202" t="s">
        <v>209</v>
      </c>
      <c r="B627" s="202" t="s">
        <v>612</v>
      </c>
      <c r="C627" s="202" t="s">
        <v>615</v>
      </c>
      <c r="D627" s="202" t="s">
        <v>554</v>
      </c>
      <c r="E627" s="203" t="s">
        <v>590</v>
      </c>
      <c r="F627" s="204">
        <v>228.2</v>
      </c>
    </row>
    <row r="628" spans="1:6" s="308" customFormat="1" ht="11.25">
      <c r="A628" s="202" t="s">
        <v>209</v>
      </c>
      <c r="B628" s="202" t="s">
        <v>612</v>
      </c>
      <c r="C628" s="202" t="s">
        <v>615</v>
      </c>
      <c r="D628" s="202" t="s">
        <v>556</v>
      </c>
      <c r="E628" s="203" t="s">
        <v>557</v>
      </c>
      <c r="F628" s="204">
        <v>228.2</v>
      </c>
    </row>
    <row r="629" spans="1:6" s="239" customFormat="1" ht="10.5">
      <c r="A629" s="291">
        <v>316</v>
      </c>
      <c r="B629" s="291" t="s">
        <v>172</v>
      </c>
      <c r="C629" s="291"/>
      <c r="D629" s="291"/>
      <c r="E629" s="292" t="s">
        <v>622</v>
      </c>
      <c r="F629" s="293">
        <v>12573</v>
      </c>
    </row>
    <row r="630" spans="1:6" s="356" customFormat="1" ht="10.5">
      <c r="A630" s="298">
        <v>316</v>
      </c>
      <c r="B630" s="295" t="s">
        <v>623</v>
      </c>
      <c r="C630" s="295"/>
      <c r="D630" s="295"/>
      <c r="E630" s="296" t="s">
        <v>624</v>
      </c>
      <c r="F630" s="297">
        <v>12573</v>
      </c>
    </row>
    <row r="631" spans="1:6" s="357" customFormat="1" ht="22.5">
      <c r="A631" s="301">
        <v>316</v>
      </c>
      <c r="B631" s="196" t="s">
        <v>623</v>
      </c>
      <c r="C631" s="196" t="s">
        <v>543</v>
      </c>
      <c r="D631" s="196"/>
      <c r="E631" s="197" t="s">
        <v>544</v>
      </c>
      <c r="F631" s="198">
        <v>12459</v>
      </c>
    </row>
    <row r="632" spans="1:6" s="357" customFormat="1" ht="11.25">
      <c r="A632" s="303">
        <v>316</v>
      </c>
      <c r="B632" s="199" t="s">
        <v>623</v>
      </c>
      <c r="C632" s="199" t="s">
        <v>545</v>
      </c>
      <c r="D632" s="199"/>
      <c r="E632" s="200" t="s">
        <v>314</v>
      </c>
      <c r="F632" s="201">
        <v>7570.6</v>
      </c>
    </row>
    <row r="633" spans="1:6" s="357" customFormat="1" ht="22.5">
      <c r="A633" s="305">
        <v>316</v>
      </c>
      <c r="B633" s="358" t="s">
        <v>623</v>
      </c>
      <c r="C633" s="358" t="s">
        <v>545</v>
      </c>
      <c r="D633" s="358" t="s">
        <v>315</v>
      </c>
      <c r="E633" s="359" t="s">
        <v>316</v>
      </c>
      <c r="F633" s="204">
        <v>7570.6</v>
      </c>
    </row>
    <row r="634" spans="1:6" s="357" customFormat="1" ht="11.25">
      <c r="A634" s="305">
        <v>316</v>
      </c>
      <c r="B634" s="358" t="s">
        <v>623</v>
      </c>
      <c r="C634" s="358" t="s">
        <v>545</v>
      </c>
      <c r="D634" s="358" t="s">
        <v>228</v>
      </c>
      <c r="E634" s="359" t="s">
        <v>320</v>
      </c>
      <c r="F634" s="204">
        <v>7570.6</v>
      </c>
    </row>
    <row r="635" spans="1:6" s="357" customFormat="1" ht="11.25">
      <c r="A635" s="303">
        <v>316</v>
      </c>
      <c r="B635" s="199" t="s">
        <v>623</v>
      </c>
      <c r="C635" s="199" t="s">
        <v>546</v>
      </c>
      <c r="D635" s="199"/>
      <c r="E635" s="200" t="s">
        <v>319</v>
      </c>
      <c r="F635" s="201">
        <v>2888.4</v>
      </c>
    </row>
    <row r="636" spans="1:6" s="357" customFormat="1" ht="22.5">
      <c r="A636" s="309">
        <v>316</v>
      </c>
      <c r="B636" s="358" t="s">
        <v>623</v>
      </c>
      <c r="C636" s="358" t="s">
        <v>546</v>
      </c>
      <c r="D636" s="358" t="s">
        <v>315</v>
      </c>
      <c r="E636" s="359" t="s">
        <v>316</v>
      </c>
      <c r="F636" s="360">
        <v>2888.4</v>
      </c>
    </row>
    <row r="637" spans="1:6" s="357" customFormat="1" ht="11.25">
      <c r="A637" s="309">
        <v>316</v>
      </c>
      <c r="B637" s="358" t="s">
        <v>623</v>
      </c>
      <c r="C637" s="358" t="s">
        <v>546</v>
      </c>
      <c r="D637" s="358" t="s">
        <v>228</v>
      </c>
      <c r="E637" s="359" t="s">
        <v>320</v>
      </c>
      <c r="F637" s="360">
        <v>2888.4</v>
      </c>
    </row>
    <row r="638" spans="1:6" s="357" customFormat="1" ht="11.25">
      <c r="A638" s="303">
        <v>316</v>
      </c>
      <c r="B638" s="199" t="s">
        <v>623</v>
      </c>
      <c r="C638" s="199" t="s">
        <v>547</v>
      </c>
      <c r="D638" s="199"/>
      <c r="E638" s="200" t="s">
        <v>548</v>
      </c>
      <c r="F638" s="201">
        <v>2000</v>
      </c>
    </row>
    <row r="639" spans="1:6" s="357" customFormat="1" ht="22.5">
      <c r="A639" s="309">
        <v>316</v>
      </c>
      <c r="B639" s="358" t="s">
        <v>623</v>
      </c>
      <c r="C639" s="358" t="s">
        <v>547</v>
      </c>
      <c r="D639" s="358" t="s">
        <v>315</v>
      </c>
      <c r="E639" s="359" t="s">
        <v>316</v>
      </c>
      <c r="F639" s="360">
        <v>2000</v>
      </c>
    </row>
    <row r="640" spans="1:6" s="357" customFormat="1" ht="11.25">
      <c r="A640" s="309">
        <v>316</v>
      </c>
      <c r="B640" s="358" t="s">
        <v>623</v>
      </c>
      <c r="C640" s="358" t="s">
        <v>547</v>
      </c>
      <c r="D640" s="358" t="s">
        <v>228</v>
      </c>
      <c r="E640" s="359" t="s">
        <v>320</v>
      </c>
      <c r="F640" s="360">
        <v>2000</v>
      </c>
    </row>
    <row r="641" spans="1:6" s="357" customFormat="1" ht="33.75">
      <c r="A641" s="301">
        <v>316</v>
      </c>
      <c r="B641" s="196" t="s">
        <v>623</v>
      </c>
      <c r="C641" s="196" t="s">
        <v>388</v>
      </c>
      <c r="D641" s="196"/>
      <c r="E641" s="197" t="s">
        <v>389</v>
      </c>
      <c r="F641" s="198">
        <v>50</v>
      </c>
    </row>
    <row r="642" spans="1:6" s="357" customFormat="1" ht="11.25">
      <c r="A642" s="303">
        <v>316</v>
      </c>
      <c r="B642" s="199" t="s">
        <v>623</v>
      </c>
      <c r="C642" s="199" t="s">
        <v>395</v>
      </c>
      <c r="D642" s="199"/>
      <c r="E642" s="200" t="s">
        <v>396</v>
      </c>
      <c r="F642" s="201">
        <v>50</v>
      </c>
    </row>
    <row r="643" spans="1:6" s="357" customFormat="1" ht="22.5">
      <c r="A643" s="309">
        <v>316</v>
      </c>
      <c r="B643" s="358" t="s">
        <v>623</v>
      </c>
      <c r="C643" s="358" t="s">
        <v>395</v>
      </c>
      <c r="D643" s="358" t="s">
        <v>315</v>
      </c>
      <c r="E643" s="359" t="s">
        <v>316</v>
      </c>
      <c r="F643" s="360">
        <v>50</v>
      </c>
    </row>
    <row r="644" spans="1:6" s="357" customFormat="1" ht="11.25">
      <c r="A644" s="309">
        <v>316</v>
      </c>
      <c r="B644" s="358" t="s">
        <v>623</v>
      </c>
      <c r="C644" s="358" t="s">
        <v>395</v>
      </c>
      <c r="D644" s="358" t="s">
        <v>228</v>
      </c>
      <c r="E644" s="359" t="s">
        <v>320</v>
      </c>
      <c r="F644" s="360">
        <v>50</v>
      </c>
    </row>
    <row r="645" spans="1:6" s="357" customFormat="1" ht="22.5">
      <c r="A645" s="301">
        <v>316</v>
      </c>
      <c r="B645" s="196" t="s">
        <v>623</v>
      </c>
      <c r="C645" s="196" t="s">
        <v>478</v>
      </c>
      <c r="D645" s="196"/>
      <c r="E645" s="197" t="s">
        <v>479</v>
      </c>
      <c r="F645" s="198">
        <v>64</v>
      </c>
    </row>
    <row r="646" spans="1:6" s="357" customFormat="1" ht="11.25">
      <c r="A646" s="303">
        <v>316</v>
      </c>
      <c r="B646" s="199" t="s">
        <v>623</v>
      </c>
      <c r="C646" s="199" t="s">
        <v>532</v>
      </c>
      <c r="D646" s="199"/>
      <c r="E646" s="200" t="s">
        <v>533</v>
      </c>
      <c r="F646" s="201">
        <v>64</v>
      </c>
    </row>
    <row r="647" spans="1:6" s="357" customFormat="1" ht="22.5">
      <c r="A647" s="309">
        <v>316</v>
      </c>
      <c r="B647" s="358" t="s">
        <v>623</v>
      </c>
      <c r="C647" s="358" t="s">
        <v>532</v>
      </c>
      <c r="D647" s="358" t="s">
        <v>315</v>
      </c>
      <c r="E647" s="359" t="s">
        <v>316</v>
      </c>
      <c r="F647" s="360">
        <v>64</v>
      </c>
    </row>
    <row r="648" spans="1:6" s="357" customFormat="1" ht="11.25">
      <c r="A648" s="309">
        <v>316</v>
      </c>
      <c r="B648" s="358" t="s">
        <v>623</v>
      </c>
      <c r="C648" s="358" t="s">
        <v>532</v>
      </c>
      <c r="D648" s="358" t="s">
        <v>228</v>
      </c>
      <c r="E648" s="359" t="s">
        <v>320</v>
      </c>
      <c r="F648" s="360">
        <v>64</v>
      </c>
    </row>
    <row r="649" spans="1:6" ht="27.75" customHeight="1">
      <c r="A649" s="361" t="s">
        <v>10</v>
      </c>
      <c r="B649" s="361"/>
      <c r="C649" s="361"/>
      <c r="D649" s="361"/>
      <c r="E649" s="361"/>
      <c r="F649" s="362">
        <v>1679433.4</v>
      </c>
    </row>
    <row r="650" spans="1:6" ht="11.25">
      <c r="A650" s="182"/>
      <c r="B650" s="182"/>
      <c r="C650" s="182"/>
      <c r="D650" s="182"/>
      <c r="E650" s="363"/>
      <c r="F650" s="182"/>
    </row>
    <row r="651" spans="1:11" ht="11.25">
      <c r="A651" s="182"/>
      <c r="B651" s="182"/>
      <c r="C651" s="182"/>
      <c r="D651" s="182"/>
      <c r="E651" s="363"/>
      <c r="F651" s="182"/>
      <c r="K651" s="364"/>
    </row>
    <row r="652" s="365" customFormat="1" ht="11.25">
      <c r="E652" s="366"/>
    </row>
    <row r="653" s="365" customFormat="1" ht="11.25">
      <c r="E653" s="366"/>
    </row>
    <row r="654" s="365" customFormat="1" ht="11.25">
      <c r="E654" s="366"/>
    </row>
    <row r="655" s="365" customFormat="1" ht="11.25">
      <c r="E655" s="366"/>
    </row>
    <row r="656" s="365" customFormat="1" ht="11.25">
      <c r="E656" s="366"/>
    </row>
    <row r="657" s="365" customFormat="1" ht="11.25">
      <c r="E657" s="366"/>
    </row>
    <row r="658" s="365" customFormat="1" ht="11.25">
      <c r="E658" s="366"/>
    </row>
    <row r="659" s="365" customFormat="1" ht="11.25">
      <c r="E659" s="366"/>
    </row>
    <row r="660" s="239" customFormat="1" ht="10.5">
      <c r="E660" s="367"/>
    </row>
    <row r="661" spans="2:6" ht="11.25">
      <c r="B661" s="368"/>
      <c r="C661" s="368"/>
      <c r="D661" s="368"/>
      <c r="E661" s="369"/>
      <c r="F661" s="370"/>
    </row>
    <row r="662" spans="2:6" ht="11.25">
      <c r="B662" s="368"/>
      <c r="C662" s="368"/>
      <c r="D662" s="368"/>
      <c r="E662" s="363"/>
      <c r="F662" s="182"/>
    </row>
    <row r="663" spans="2:6" ht="11.25">
      <c r="B663" s="368"/>
      <c r="C663" s="368"/>
      <c r="D663" s="368"/>
      <c r="E663" s="363"/>
      <c r="F663" s="182"/>
    </row>
    <row r="664" spans="2:6" ht="11.25">
      <c r="B664" s="368"/>
      <c r="C664" s="368"/>
      <c r="D664" s="368"/>
      <c r="E664" s="363"/>
      <c r="F664" s="182"/>
    </row>
    <row r="665" spans="2:6" ht="11.25">
      <c r="B665" s="368"/>
      <c r="C665" s="368"/>
      <c r="D665" s="368"/>
      <c r="E665" s="363"/>
      <c r="F665" s="182"/>
    </row>
    <row r="666" spans="2:6" ht="11.25">
      <c r="B666" s="368"/>
      <c r="C666" s="368"/>
      <c r="D666" s="368"/>
      <c r="E666" s="363"/>
      <c r="F666" s="182"/>
    </row>
    <row r="667" spans="2:6" ht="11.25">
      <c r="B667" s="368"/>
      <c r="C667" s="368"/>
      <c r="D667" s="368"/>
      <c r="E667" s="363"/>
      <c r="F667" s="182"/>
    </row>
    <row r="668" spans="2:6" ht="11.25">
      <c r="B668" s="368"/>
      <c r="C668" s="368"/>
      <c r="D668" s="368"/>
      <c r="E668" s="363"/>
      <c r="F668" s="182"/>
    </row>
    <row r="669" spans="2:6" ht="11.25">
      <c r="B669" s="368"/>
      <c r="C669" s="368"/>
      <c r="D669" s="368"/>
      <c r="E669" s="363"/>
      <c r="F669" s="182"/>
    </row>
    <row r="670" spans="2:6" ht="11.25">
      <c r="B670" s="368"/>
      <c r="C670" s="368"/>
      <c r="D670" s="368"/>
      <c r="E670" s="363"/>
      <c r="F670" s="182"/>
    </row>
    <row r="671" spans="2:6" ht="11.25">
      <c r="B671" s="368"/>
      <c r="C671" s="368"/>
      <c r="D671" s="368"/>
      <c r="E671" s="363"/>
      <c r="F671" s="182"/>
    </row>
    <row r="672" spans="2:6" ht="11.25">
      <c r="B672" s="368"/>
      <c r="C672" s="368"/>
      <c r="D672" s="368"/>
      <c r="E672" s="363"/>
      <c r="F672" s="182"/>
    </row>
    <row r="673" spans="2:6" ht="11.25">
      <c r="B673" s="368"/>
      <c r="C673" s="368"/>
      <c r="D673" s="368"/>
      <c r="E673" s="363"/>
      <c r="F673" s="182"/>
    </row>
    <row r="674" spans="2:6" ht="11.25">
      <c r="B674" s="368"/>
      <c r="C674" s="368"/>
      <c r="D674" s="368"/>
      <c r="E674" s="363"/>
      <c r="F674" s="182"/>
    </row>
    <row r="675" spans="2:6" ht="11.25">
      <c r="B675" s="368"/>
      <c r="C675" s="368"/>
      <c r="D675" s="368"/>
      <c r="E675" s="363"/>
      <c r="F675" s="182"/>
    </row>
    <row r="676" spans="2:6" ht="11.25">
      <c r="B676" s="368"/>
      <c r="C676" s="368"/>
      <c r="D676" s="368"/>
      <c r="E676" s="363"/>
      <c r="F676" s="182"/>
    </row>
    <row r="677" spans="2:6" ht="11.25">
      <c r="B677" s="368"/>
      <c r="C677" s="368"/>
      <c r="D677" s="368"/>
      <c r="E677" s="363"/>
      <c r="F677" s="182"/>
    </row>
    <row r="678" spans="2:6" ht="11.25">
      <c r="B678" s="368"/>
      <c r="C678" s="368"/>
      <c r="D678" s="368"/>
      <c r="E678" s="363"/>
      <c r="F678" s="182"/>
    </row>
    <row r="679" spans="2:6" ht="11.25">
      <c r="B679" s="368"/>
      <c r="C679" s="368"/>
      <c r="D679" s="368"/>
      <c r="E679" s="363"/>
      <c r="F679" s="182"/>
    </row>
    <row r="680" spans="2:6" ht="11.25">
      <c r="B680" s="371"/>
      <c r="C680" s="371"/>
      <c r="D680" s="371"/>
      <c r="E680" s="363"/>
      <c r="F680" s="182"/>
    </row>
    <row r="681" spans="5:6" ht="11.25">
      <c r="E681" s="363"/>
      <c r="F681" s="182"/>
    </row>
    <row r="682" spans="5:6" ht="11.25">
      <c r="E682" s="363"/>
      <c r="F682" s="182"/>
    </row>
  </sheetData>
  <mergeCells count="20">
    <mergeCell ref="A649:E649"/>
    <mergeCell ref="C8:C11"/>
    <mergeCell ref="B8:B11"/>
    <mergeCell ref="A12:E12"/>
    <mergeCell ref="A66:E66"/>
    <mergeCell ref="A197:E197"/>
    <mergeCell ref="A341:E341"/>
    <mergeCell ref="E5:F5"/>
    <mergeCell ref="E8:E11"/>
    <mergeCell ref="A424:E424"/>
    <mergeCell ref="F8:F11"/>
    <mergeCell ref="D8:D11"/>
    <mergeCell ref="A8:A11"/>
    <mergeCell ref="A6:F6"/>
    <mergeCell ref="A104:E104"/>
    <mergeCell ref="A301:E301"/>
    <mergeCell ref="E1:F1"/>
    <mergeCell ref="E2:F2"/>
    <mergeCell ref="E3:F3"/>
    <mergeCell ref="E4:F4"/>
  </mergeCells>
  <printOptions/>
  <pageMargins left="0.7874015748031497" right="0.1968503937007874" top="0.15748031496062992" bottom="0.15748031496062992" header="0.15748031496062992" footer="0.15748031496062992"/>
  <pageSetup horizontalDpi="600" verticalDpi="600" orientation="portrait" paperSize="9" scale="90" r:id="rId2"/>
  <colBreaks count="1" manualBreakCount="1">
    <brk id="1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4"/>
  <sheetViews>
    <sheetView tabSelected="1" zoomScaleSheetLayoutView="100" workbookViewId="0" topLeftCell="A1">
      <selection activeCell="I12" sqref="I12"/>
    </sheetView>
  </sheetViews>
  <sheetFormatPr defaultColWidth="9.140625" defaultRowHeight="12.75"/>
  <cols>
    <col min="1" max="1" width="3.57421875" style="431" customWidth="1"/>
    <col min="2" max="2" width="5.28125" style="585" customWidth="1"/>
    <col min="3" max="3" width="6.7109375" style="585" customWidth="1"/>
    <col min="4" max="4" width="4.28125" style="585" customWidth="1"/>
    <col min="5" max="5" width="58.7109375" style="586" customWidth="1"/>
    <col min="6" max="6" width="14.8515625" style="500" customWidth="1"/>
    <col min="7" max="7" width="13.8515625" style="441" customWidth="1"/>
    <col min="8" max="16384" width="10.8515625" style="441" customWidth="1"/>
  </cols>
  <sheetData>
    <row r="1" spans="2:6" ht="12.75">
      <c r="B1" s="493"/>
      <c r="C1" s="493"/>
      <c r="D1" s="493"/>
      <c r="E1" s="494"/>
      <c r="F1" s="494"/>
    </row>
    <row r="2" spans="2:6" ht="12">
      <c r="B2" s="493"/>
      <c r="C2" s="493"/>
      <c r="D2" s="493"/>
      <c r="E2" s="495"/>
      <c r="F2" s="495"/>
    </row>
    <row r="3" spans="2:6" ht="12">
      <c r="B3" s="493"/>
      <c r="C3" s="493"/>
      <c r="D3" s="493"/>
      <c r="E3" s="496"/>
      <c r="F3" s="496"/>
    </row>
    <row r="4" spans="2:6" ht="12">
      <c r="B4" s="493"/>
      <c r="C4" s="493"/>
      <c r="D4" s="493"/>
      <c r="E4" s="496"/>
      <c r="F4" s="496"/>
    </row>
    <row r="5" spans="2:6" ht="12.75">
      <c r="B5" s="493"/>
      <c r="C5" s="493"/>
      <c r="D5" s="493"/>
      <c r="E5" s="494"/>
      <c r="F5" s="494"/>
    </row>
    <row r="6" spans="2:6" ht="12.75">
      <c r="B6" s="493"/>
      <c r="C6" s="493"/>
      <c r="D6" s="493"/>
      <c r="E6" s="497"/>
      <c r="F6" s="497"/>
    </row>
    <row r="7" spans="1:7" ht="12.75">
      <c r="A7" s="498" t="s">
        <v>29</v>
      </c>
      <c r="B7" s="498"/>
      <c r="C7" s="498"/>
      <c r="D7" s="498"/>
      <c r="E7" s="498"/>
      <c r="F7" s="498"/>
      <c r="G7" s="498"/>
    </row>
    <row r="8" spans="2:5" ht="12.75">
      <c r="B8" s="493"/>
      <c r="C8" s="493"/>
      <c r="D8" s="493"/>
      <c r="E8" s="499"/>
    </row>
    <row r="9" spans="1:7" s="502" customFormat="1" ht="10.5">
      <c r="A9" s="501" t="s">
        <v>12</v>
      </c>
      <c r="B9" s="501" t="s">
        <v>238</v>
      </c>
      <c r="C9" s="501" t="s">
        <v>239</v>
      </c>
      <c r="D9" s="501" t="s">
        <v>240</v>
      </c>
      <c r="E9" s="386" t="s">
        <v>241</v>
      </c>
      <c r="F9" s="386" t="s">
        <v>24</v>
      </c>
      <c r="G9" s="386" t="s">
        <v>25</v>
      </c>
    </row>
    <row r="10" spans="1:7" s="502" customFormat="1" ht="10.5">
      <c r="A10" s="503"/>
      <c r="B10" s="503"/>
      <c r="C10" s="503"/>
      <c r="D10" s="503"/>
      <c r="E10" s="390"/>
      <c r="F10" s="390"/>
      <c r="G10" s="390"/>
    </row>
    <row r="11" spans="1:7" s="502" customFormat="1" ht="10.5">
      <c r="A11" s="503"/>
      <c r="B11" s="503"/>
      <c r="C11" s="503"/>
      <c r="D11" s="503"/>
      <c r="E11" s="390"/>
      <c r="F11" s="390"/>
      <c r="G11" s="390"/>
    </row>
    <row r="12" spans="1:7" s="502" customFormat="1" ht="10.5">
      <c r="A12" s="504"/>
      <c r="B12" s="504"/>
      <c r="C12" s="504"/>
      <c r="D12" s="504"/>
      <c r="E12" s="393"/>
      <c r="F12" s="393"/>
      <c r="G12" s="393"/>
    </row>
    <row r="13" spans="1:7" s="502" customFormat="1" ht="30.75" customHeight="1">
      <c r="A13" s="505" t="s">
        <v>13</v>
      </c>
      <c r="B13" s="505"/>
      <c r="C13" s="505"/>
      <c r="D13" s="505"/>
      <c r="E13" s="505"/>
      <c r="F13" s="506">
        <v>41464.7</v>
      </c>
      <c r="G13" s="506">
        <v>41464.7</v>
      </c>
    </row>
    <row r="14" spans="1:7" s="511" customFormat="1" ht="10.5">
      <c r="A14" s="507" t="s">
        <v>101</v>
      </c>
      <c r="B14" s="508" t="s">
        <v>167</v>
      </c>
      <c r="C14" s="508"/>
      <c r="D14" s="508"/>
      <c r="E14" s="509" t="s">
        <v>243</v>
      </c>
      <c r="F14" s="510">
        <v>34743.7</v>
      </c>
      <c r="G14" s="510">
        <v>34743.7</v>
      </c>
    </row>
    <row r="15" spans="1:7" s="511" customFormat="1" ht="36" customHeight="1">
      <c r="A15" s="512" t="s">
        <v>101</v>
      </c>
      <c r="B15" s="512" t="s">
        <v>255</v>
      </c>
      <c r="C15" s="512"/>
      <c r="D15" s="512"/>
      <c r="E15" s="513" t="s">
        <v>256</v>
      </c>
      <c r="F15" s="459">
        <v>10308.4</v>
      </c>
      <c r="G15" s="459">
        <v>10308.4</v>
      </c>
    </row>
    <row r="16" spans="1:7" s="511" customFormat="1" ht="22.5">
      <c r="A16" s="514" t="s">
        <v>101</v>
      </c>
      <c r="B16" s="514" t="s">
        <v>255</v>
      </c>
      <c r="C16" s="514" t="s">
        <v>257</v>
      </c>
      <c r="D16" s="514"/>
      <c r="E16" s="515" t="s">
        <v>258</v>
      </c>
      <c r="F16" s="457">
        <v>10308.4</v>
      </c>
      <c r="G16" s="457">
        <v>10308.4</v>
      </c>
    </row>
    <row r="17" spans="1:7" s="511" customFormat="1" ht="20.25" customHeight="1">
      <c r="A17" s="516" t="s">
        <v>101</v>
      </c>
      <c r="B17" s="516" t="s">
        <v>255</v>
      </c>
      <c r="C17" s="516" t="s">
        <v>259</v>
      </c>
      <c r="D17" s="516"/>
      <c r="E17" s="454" t="s">
        <v>260</v>
      </c>
      <c r="F17" s="455">
        <v>7159.8</v>
      </c>
      <c r="G17" s="455">
        <v>7159.8</v>
      </c>
    </row>
    <row r="18" spans="1:7" s="511" customFormat="1" ht="18.75" customHeight="1">
      <c r="A18" s="516" t="s">
        <v>101</v>
      </c>
      <c r="B18" s="516" t="s">
        <v>255</v>
      </c>
      <c r="C18" s="516" t="s">
        <v>261</v>
      </c>
      <c r="D18" s="516"/>
      <c r="E18" s="454" t="s">
        <v>251</v>
      </c>
      <c r="F18" s="455">
        <v>7159.8</v>
      </c>
      <c r="G18" s="455">
        <v>7159.8</v>
      </c>
    </row>
    <row r="19" spans="1:7" s="511" customFormat="1" ht="33.75">
      <c r="A19" s="452" t="s">
        <v>101</v>
      </c>
      <c r="B19" s="452" t="s">
        <v>255</v>
      </c>
      <c r="C19" s="452" t="s">
        <v>261</v>
      </c>
      <c r="D19" s="452" t="s">
        <v>252</v>
      </c>
      <c r="E19" s="453" t="s">
        <v>253</v>
      </c>
      <c r="F19" s="451">
        <v>6071.7</v>
      </c>
      <c r="G19" s="451">
        <v>6071.7</v>
      </c>
    </row>
    <row r="20" spans="1:7" s="511" customFormat="1" ht="11.25">
      <c r="A20" s="452" t="s">
        <v>101</v>
      </c>
      <c r="B20" s="452" t="s">
        <v>255</v>
      </c>
      <c r="C20" s="452" t="s">
        <v>261</v>
      </c>
      <c r="D20" s="452" t="s">
        <v>173</v>
      </c>
      <c r="E20" s="517" t="s">
        <v>254</v>
      </c>
      <c r="F20" s="451">
        <v>6071.7</v>
      </c>
      <c r="G20" s="451">
        <v>6071.7</v>
      </c>
    </row>
    <row r="21" spans="1:7" s="511" customFormat="1" ht="11.25">
      <c r="A21" s="452" t="s">
        <v>101</v>
      </c>
      <c r="B21" s="452" t="s">
        <v>255</v>
      </c>
      <c r="C21" s="452" t="s">
        <v>261</v>
      </c>
      <c r="D21" s="452" t="s">
        <v>262</v>
      </c>
      <c r="E21" s="517" t="s">
        <v>263</v>
      </c>
      <c r="F21" s="451">
        <v>843.8</v>
      </c>
      <c r="G21" s="451">
        <v>843.8</v>
      </c>
    </row>
    <row r="22" spans="1:7" s="511" customFormat="1" ht="22.5">
      <c r="A22" s="452" t="s">
        <v>101</v>
      </c>
      <c r="B22" s="452" t="s">
        <v>255</v>
      </c>
      <c r="C22" s="452" t="s">
        <v>261</v>
      </c>
      <c r="D22" s="452" t="s">
        <v>264</v>
      </c>
      <c r="E22" s="517" t="s">
        <v>265</v>
      </c>
      <c r="F22" s="451">
        <v>843.8</v>
      </c>
      <c r="G22" s="451">
        <v>843.8</v>
      </c>
    </row>
    <row r="23" spans="1:7" s="511" customFormat="1" ht="11.25">
      <c r="A23" s="452" t="s">
        <v>101</v>
      </c>
      <c r="B23" s="452" t="s">
        <v>255</v>
      </c>
      <c r="C23" s="452" t="s">
        <v>261</v>
      </c>
      <c r="D23" s="452" t="s">
        <v>266</v>
      </c>
      <c r="E23" s="517" t="s">
        <v>267</v>
      </c>
      <c r="F23" s="451">
        <v>244.3</v>
      </c>
      <c r="G23" s="451">
        <v>244.3</v>
      </c>
    </row>
    <row r="24" spans="1:7" s="511" customFormat="1" ht="11.25">
      <c r="A24" s="452" t="s">
        <v>101</v>
      </c>
      <c r="B24" s="452" t="s">
        <v>255</v>
      </c>
      <c r="C24" s="452" t="s">
        <v>261</v>
      </c>
      <c r="D24" s="452" t="s">
        <v>268</v>
      </c>
      <c r="E24" s="517" t="s">
        <v>269</v>
      </c>
      <c r="F24" s="451">
        <v>39.4</v>
      </c>
      <c r="G24" s="451">
        <v>39.4</v>
      </c>
    </row>
    <row r="25" spans="1:7" s="511" customFormat="1" ht="11.25">
      <c r="A25" s="452" t="s">
        <v>101</v>
      </c>
      <c r="B25" s="452" t="s">
        <v>255</v>
      </c>
      <c r="C25" s="452" t="s">
        <v>261</v>
      </c>
      <c r="D25" s="452" t="s">
        <v>270</v>
      </c>
      <c r="E25" s="517" t="s">
        <v>271</v>
      </c>
      <c r="F25" s="451">
        <v>204.9</v>
      </c>
      <c r="G25" s="451">
        <v>204.9</v>
      </c>
    </row>
    <row r="26" spans="1:7" s="511" customFormat="1" ht="17.25" customHeight="1">
      <c r="A26" s="516" t="s">
        <v>101</v>
      </c>
      <c r="B26" s="516" t="s">
        <v>255</v>
      </c>
      <c r="C26" s="516" t="s">
        <v>272</v>
      </c>
      <c r="D26" s="516"/>
      <c r="E26" s="454" t="s">
        <v>273</v>
      </c>
      <c r="F26" s="455">
        <v>1811.9</v>
      </c>
      <c r="G26" s="455">
        <v>1811.9</v>
      </c>
    </row>
    <row r="27" spans="1:7" s="511" customFormat="1" ht="23.25" customHeight="1">
      <c r="A27" s="516" t="s">
        <v>101</v>
      </c>
      <c r="B27" s="516" t="s">
        <v>255</v>
      </c>
      <c r="C27" s="516" t="s">
        <v>274</v>
      </c>
      <c r="D27" s="516"/>
      <c r="E27" s="454" t="s">
        <v>251</v>
      </c>
      <c r="F27" s="455">
        <v>1811.9</v>
      </c>
      <c r="G27" s="455">
        <v>1811.9</v>
      </c>
    </row>
    <row r="28" spans="1:7" s="511" customFormat="1" ht="33.75">
      <c r="A28" s="452" t="s">
        <v>101</v>
      </c>
      <c r="B28" s="452" t="s">
        <v>255</v>
      </c>
      <c r="C28" s="452" t="s">
        <v>274</v>
      </c>
      <c r="D28" s="452" t="s">
        <v>252</v>
      </c>
      <c r="E28" s="453" t="s">
        <v>253</v>
      </c>
      <c r="F28" s="451">
        <v>1811.9</v>
      </c>
      <c r="G28" s="451">
        <v>1811.9</v>
      </c>
    </row>
    <row r="29" spans="1:7" s="511" customFormat="1" ht="11.25">
      <c r="A29" s="452" t="s">
        <v>101</v>
      </c>
      <c r="B29" s="452" t="s">
        <v>255</v>
      </c>
      <c r="C29" s="452" t="s">
        <v>274</v>
      </c>
      <c r="D29" s="452" t="s">
        <v>173</v>
      </c>
      <c r="E29" s="453" t="s">
        <v>254</v>
      </c>
      <c r="F29" s="451">
        <v>1811.9</v>
      </c>
      <c r="G29" s="451">
        <v>1811.9</v>
      </c>
    </row>
    <row r="30" spans="1:7" s="511" customFormat="1" ht="14.25" customHeight="1">
      <c r="A30" s="516" t="s">
        <v>101</v>
      </c>
      <c r="B30" s="516" t="s">
        <v>255</v>
      </c>
      <c r="C30" s="516" t="s">
        <v>275</v>
      </c>
      <c r="D30" s="516"/>
      <c r="E30" s="454" t="s">
        <v>276</v>
      </c>
      <c r="F30" s="455">
        <v>1336.7</v>
      </c>
      <c r="G30" s="455">
        <v>1336.7</v>
      </c>
    </row>
    <row r="31" spans="1:7" s="511" customFormat="1" ht="24" customHeight="1">
      <c r="A31" s="516" t="s">
        <v>101</v>
      </c>
      <c r="B31" s="516" t="s">
        <v>255</v>
      </c>
      <c r="C31" s="516" t="s">
        <v>277</v>
      </c>
      <c r="D31" s="516"/>
      <c r="E31" s="454" t="s">
        <v>251</v>
      </c>
      <c r="F31" s="455">
        <v>1336.7</v>
      </c>
      <c r="G31" s="455">
        <v>1336.7</v>
      </c>
    </row>
    <row r="32" spans="1:7" s="511" customFormat="1" ht="33.75">
      <c r="A32" s="452" t="s">
        <v>101</v>
      </c>
      <c r="B32" s="452" t="s">
        <v>255</v>
      </c>
      <c r="C32" s="452" t="s">
        <v>277</v>
      </c>
      <c r="D32" s="452" t="s">
        <v>252</v>
      </c>
      <c r="E32" s="453" t="s">
        <v>253</v>
      </c>
      <c r="F32" s="451">
        <v>1336.7</v>
      </c>
      <c r="G32" s="451">
        <v>1336.7</v>
      </c>
    </row>
    <row r="33" spans="1:7" s="511" customFormat="1" ht="11.25">
      <c r="A33" s="452" t="s">
        <v>101</v>
      </c>
      <c r="B33" s="452" t="s">
        <v>255</v>
      </c>
      <c r="C33" s="452" t="s">
        <v>277</v>
      </c>
      <c r="D33" s="452" t="s">
        <v>173</v>
      </c>
      <c r="E33" s="517" t="s">
        <v>254</v>
      </c>
      <c r="F33" s="451">
        <v>1336.7</v>
      </c>
      <c r="G33" s="451">
        <v>1336.7</v>
      </c>
    </row>
    <row r="34" spans="1:7" s="511" customFormat="1" ht="21.75" customHeight="1">
      <c r="A34" s="512" t="s">
        <v>101</v>
      </c>
      <c r="B34" s="512" t="s">
        <v>293</v>
      </c>
      <c r="C34" s="512"/>
      <c r="D34" s="512"/>
      <c r="E34" s="513" t="s">
        <v>294</v>
      </c>
      <c r="F34" s="459">
        <v>24035.3</v>
      </c>
      <c r="G34" s="459">
        <v>24035.3</v>
      </c>
    </row>
    <row r="35" spans="1:7" s="511" customFormat="1" ht="27.75" customHeight="1">
      <c r="A35" s="514" t="s">
        <v>101</v>
      </c>
      <c r="B35" s="514" t="s">
        <v>293</v>
      </c>
      <c r="C35" s="514" t="s">
        <v>295</v>
      </c>
      <c r="D35" s="514"/>
      <c r="E35" s="515" t="s">
        <v>296</v>
      </c>
      <c r="F35" s="457">
        <v>21371.2</v>
      </c>
      <c r="G35" s="457">
        <v>21371.2</v>
      </c>
    </row>
    <row r="36" spans="1:7" s="511" customFormat="1" ht="25.5" customHeight="1">
      <c r="A36" s="516" t="s">
        <v>101</v>
      </c>
      <c r="B36" s="516" t="s">
        <v>293</v>
      </c>
      <c r="C36" s="516" t="s">
        <v>297</v>
      </c>
      <c r="D36" s="516"/>
      <c r="E36" s="454" t="s">
        <v>251</v>
      </c>
      <c r="F36" s="455">
        <v>21371.2</v>
      </c>
      <c r="G36" s="455">
        <v>21371.2</v>
      </c>
    </row>
    <row r="37" spans="1:7" s="511" customFormat="1" ht="33.75">
      <c r="A37" s="452" t="s">
        <v>101</v>
      </c>
      <c r="B37" s="452" t="s">
        <v>293</v>
      </c>
      <c r="C37" s="452" t="s">
        <v>297</v>
      </c>
      <c r="D37" s="452" t="s">
        <v>252</v>
      </c>
      <c r="E37" s="453" t="s">
        <v>253</v>
      </c>
      <c r="F37" s="451">
        <v>18896.4</v>
      </c>
      <c r="G37" s="451">
        <v>18896.4</v>
      </c>
    </row>
    <row r="38" spans="1:7" s="511" customFormat="1" ht="11.25">
      <c r="A38" s="452" t="s">
        <v>101</v>
      </c>
      <c r="B38" s="452" t="s">
        <v>293</v>
      </c>
      <c r="C38" s="452" t="s">
        <v>297</v>
      </c>
      <c r="D38" s="452" t="s">
        <v>173</v>
      </c>
      <c r="E38" s="517" t="s">
        <v>254</v>
      </c>
      <c r="F38" s="451">
        <v>18896.4</v>
      </c>
      <c r="G38" s="451">
        <v>18896.4</v>
      </c>
    </row>
    <row r="39" spans="1:7" s="511" customFormat="1" ht="11.25">
      <c r="A39" s="452" t="s">
        <v>101</v>
      </c>
      <c r="B39" s="452" t="s">
        <v>293</v>
      </c>
      <c r="C39" s="452" t="s">
        <v>297</v>
      </c>
      <c r="D39" s="452" t="s">
        <v>262</v>
      </c>
      <c r="E39" s="517" t="s">
        <v>263</v>
      </c>
      <c r="F39" s="451">
        <v>2469.8</v>
      </c>
      <c r="G39" s="451">
        <v>2469.8</v>
      </c>
    </row>
    <row r="40" spans="1:7" s="511" customFormat="1" ht="22.5">
      <c r="A40" s="452" t="s">
        <v>101</v>
      </c>
      <c r="B40" s="452" t="s">
        <v>293</v>
      </c>
      <c r="C40" s="452" t="s">
        <v>297</v>
      </c>
      <c r="D40" s="452" t="s">
        <v>264</v>
      </c>
      <c r="E40" s="517" t="s">
        <v>265</v>
      </c>
      <c r="F40" s="451">
        <v>2469.8</v>
      </c>
      <c r="G40" s="451">
        <v>2469.8</v>
      </c>
    </row>
    <row r="41" spans="1:7" s="511" customFormat="1" ht="11.25">
      <c r="A41" s="452" t="s">
        <v>101</v>
      </c>
      <c r="B41" s="452" t="s">
        <v>293</v>
      </c>
      <c r="C41" s="452" t="s">
        <v>297</v>
      </c>
      <c r="D41" s="452" t="s">
        <v>266</v>
      </c>
      <c r="E41" s="517" t="s">
        <v>267</v>
      </c>
      <c r="F41" s="451">
        <v>5</v>
      </c>
      <c r="G41" s="451">
        <v>5</v>
      </c>
    </row>
    <row r="42" spans="1:7" s="511" customFormat="1" ht="11.25">
      <c r="A42" s="452" t="s">
        <v>101</v>
      </c>
      <c r="B42" s="452" t="s">
        <v>293</v>
      </c>
      <c r="C42" s="452" t="s">
        <v>297</v>
      </c>
      <c r="D42" s="452" t="s">
        <v>268</v>
      </c>
      <c r="E42" s="517" t="s">
        <v>269</v>
      </c>
      <c r="F42" s="451">
        <v>5</v>
      </c>
      <c r="G42" s="451">
        <v>5</v>
      </c>
    </row>
    <row r="43" spans="1:7" s="511" customFormat="1" ht="22.5">
      <c r="A43" s="514" t="s">
        <v>101</v>
      </c>
      <c r="B43" s="514" t="s">
        <v>293</v>
      </c>
      <c r="C43" s="514" t="s">
        <v>257</v>
      </c>
      <c r="D43" s="514"/>
      <c r="E43" s="515" t="s">
        <v>258</v>
      </c>
      <c r="F43" s="457">
        <v>2664.1</v>
      </c>
      <c r="G43" s="457">
        <v>2664.1</v>
      </c>
    </row>
    <row r="44" spans="1:7" s="511" customFormat="1" ht="11.25">
      <c r="A44" s="516" t="s">
        <v>101</v>
      </c>
      <c r="B44" s="516" t="s">
        <v>293</v>
      </c>
      <c r="C44" s="516" t="s">
        <v>298</v>
      </c>
      <c r="D44" s="516"/>
      <c r="E44" s="454" t="s">
        <v>299</v>
      </c>
      <c r="F44" s="455">
        <v>2664.1</v>
      </c>
      <c r="G44" s="455">
        <v>2664.1</v>
      </c>
    </row>
    <row r="45" spans="1:7" s="511" customFormat="1" ht="24" customHeight="1">
      <c r="A45" s="516" t="s">
        <v>101</v>
      </c>
      <c r="B45" s="516" t="s">
        <v>293</v>
      </c>
      <c r="C45" s="516" t="s">
        <v>300</v>
      </c>
      <c r="D45" s="516"/>
      <c r="E45" s="454" t="s">
        <v>251</v>
      </c>
      <c r="F45" s="455">
        <v>2664.1</v>
      </c>
      <c r="G45" s="455">
        <v>2664.1</v>
      </c>
    </row>
    <row r="46" spans="1:7" s="511" customFormat="1" ht="33.75">
      <c r="A46" s="452" t="s">
        <v>101</v>
      </c>
      <c r="B46" s="452" t="s">
        <v>293</v>
      </c>
      <c r="C46" s="452" t="s">
        <v>300</v>
      </c>
      <c r="D46" s="452" t="s">
        <v>252</v>
      </c>
      <c r="E46" s="453" t="s">
        <v>253</v>
      </c>
      <c r="F46" s="451">
        <v>2614.8</v>
      </c>
      <c r="G46" s="451">
        <v>2614.8</v>
      </c>
    </row>
    <row r="47" spans="1:7" s="511" customFormat="1" ht="11.25">
      <c r="A47" s="452" t="s">
        <v>101</v>
      </c>
      <c r="B47" s="452" t="s">
        <v>293</v>
      </c>
      <c r="C47" s="452" t="s">
        <v>300</v>
      </c>
      <c r="D47" s="452" t="s">
        <v>173</v>
      </c>
      <c r="E47" s="453" t="s">
        <v>254</v>
      </c>
      <c r="F47" s="451">
        <v>2614.8</v>
      </c>
      <c r="G47" s="451">
        <v>2614.8</v>
      </c>
    </row>
    <row r="48" spans="1:7" s="511" customFormat="1" ht="11.25">
      <c r="A48" s="452" t="s">
        <v>101</v>
      </c>
      <c r="B48" s="452" t="s">
        <v>293</v>
      </c>
      <c r="C48" s="452" t="s">
        <v>300</v>
      </c>
      <c r="D48" s="452" t="s">
        <v>262</v>
      </c>
      <c r="E48" s="453" t="s">
        <v>263</v>
      </c>
      <c r="F48" s="451">
        <v>49.3</v>
      </c>
      <c r="G48" s="451">
        <v>49.3</v>
      </c>
    </row>
    <row r="49" spans="1:7" s="511" customFormat="1" ht="22.5">
      <c r="A49" s="452" t="s">
        <v>101</v>
      </c>
      <c r="B49" s="452" t="s">
        <v>293</v>
      </c>
      <c r="C49" s="452" t="s">
        <v>300</v>
      </c>
      <c r="D49" s="452" t="s">
        <v>264</v>
      </c>
      <c r="E49" s="453" t="s">
        <v>265</v>
      </c>
      <c r="F49" s="451">
        <v>49.3</v>
      </c>
      <c r="G49" s="451">
        <v>49.3</v>
      </c>
    </row>
    <row r="50" spans="1:7" s="511" customFormat="1" ht="10.5">
      <c r="A50" s="512" t="s">
        <v>101</v>
      </c>
      <c r="B50" s="512" t="s">
        <v>309</v>
      </c>
      <c r="C50" s="518"/>
      <c r="D50" s="518"/>
      <c r="E50" s="513" t="s">
        <v>310</v>
      </c>
      <c r="F50" s="459">
        <v>400</v>
      </c>
      <c r="G50" s="459">
        <v>400</v>
      </c>
    </row>
    <row r="51" spans="1:7" s="502" customFormat="1" ht="22.5">
      <c r="A51" s="514" t="s">
        <v>101</v>
      </c>
      <c r="B51" s="514" t="s">
        <v>309</v>
      </c>
      <c r="C51" s="514" t="s">
        <v>295</v>
      </c>
      <c r="D51" s="514"/>
      <c r="E51" s="515" t="s">
        <v>296</v>
      </c>
      <c r="F51" s="457">
        <v>400</v>
      </c>
      <c r="G51" s="457">
        <v>400</v>
      </c>
    </row>
    <row r="52" spans="1:7" s="502" customFormat="1" ht="22.5">
      <c r="A52" s="516" t="s">
        <v>101</v>
      </c>
      <c r="B52" s="516" t="s">
        <v>309</v>
      </c>
      <c r="C52" s="516" t="s">
        <v>337</v>
      </c>
      <c r="D52" s="516"/>
      <c r="E52" s="519" t="s">
        <v>338</v>
      </c>
      <c r="F52" s="455">
        <v>400</v>
      </c>
      <c r="G52" s="455">
        <v>400</v>
      </c>
    </row>
    <row r="53" spans="1:7" s="502" customFormat="1" ht="11.25">
      <c r="A53" s="452" t="s">
        <v>101</v>
      </c>
      <c r="B53" s="452" t="s">
        <v>309</v>
      </c>
      <c r="C53" s="452" t="s">
        <v>337</v>
      </c>
      <c r="D53" s="452" t="s">
        <v>266</v>
      </c>
      <c r="E53" s="453" t="s">
        <v>267</v>
      </c>
      <c r="F53" s="458">
        <v>400</v>
      </c>
      <c r="G53" s="458">
        <v>400</v>
      </c>
    </row>
    <row r="54" spans="1:7" s="502" customFormat="1" ht="11.25">
      <c r="A54" s="452" t="s">
        <v>101</v>
      </c>
      <c r="B54" s="452" t="s">
        <v>309</v>
      </c>
      <c r="C54" s="452" t="s">
        <v>337</v>
      </c>
      <c r="D54" s="452" t="s">
        <v>339</v>
      </c>
      <c r="E54" s="453" t="s">
        <v>340</v>
      </c>
      <c r="F54" s="458">
        <v>400</v>
      </c>
      <c r="G54" s="458">
        <v>400</v>
      </c>
    </row>
    <row r="55" spans="1:7" s="511" customFormat="1" ht="10.5">
      <c r="A55" s="507" t="s">
        <v>101</v>
      </c>
      <c r="B55" s="507" t="s">
        <v>577</v>
      </c>
      <c r="C55" s="508"/>
      <c r="D55" s="508"/>
      <c r="E55" s="509" t="s">
        <v>578</v>
      </c>
      <c r="F55" s="510">
        <v>3230</v>
      </c>
      <c r="G55" s="510">
        <v>3230</v>
      </c>
    </row>
    <row r="56" spans="1:7" s="511" customFormat="1" ht="10.5">
      <c r="A56" s="512" t="s">
        <v>101</v>
      </c>
      <c r="B56" s="512" t="s">
        <v>579</v>
      </c>
      <c r="C56" s="512"/>
      <c r="D56" s="512"/>
      <c r="E56" s="520" t="s">
        <v>580</v>
      </c>
      <c r="F56" s="459">
        <v>3230</v>
      </c>
      <c r="G56" s="459">
        <v>3230</v>
      </c>
    </row>
    <row r="57" spans="1:7" s="502" customFormat="1" ht="22.5">
      <c r="A57" s="514" t="s">
        <v>101</v>
      </c>
      <c r="B57" s="521" t="s">
        <v>579</v>
      </c>
      <c r="C57" s="521" t="s">
        <v>295</v>
      </c>
      <c r="D57" s="521"/>
      <c r="E57" s="522" t="s">
        <v>296</v>
      </c>
      <c r="F57" s="457">
        <v>3230</v>
      </c>
      <c r="G57" s="457">
        <v>3230</v>
      </c>
    </row>
    <row r="58" spans="1:7" s="502" customFormat="1" ht="11.25">
      <c r="A58" s="516" t="s">
        <v>101</v>
      </c>
      <c r="B58" s="523" t="s">
        <v>579</v>
      </c>
      <c r="C58" s="523" t="s">
        <v>581</v>
      </c>
      <c r="D58" s="523"/>
      <c r="E58" s="524" t="s">
        <v>582</v>
      </c>
      <c r="F58" s="455">
        <v>3230</v>
      </c>
      <c r="G58" s="455">
        <v>3230</v>
      </c>
    </row>
    <row r="59" spans="1:7" s="502" customFormat="1" ht="11.25">
      <c r="A59" s="452" t="s">
        <v>101</v>
      </c>
      <c r="B59" s="525" t="s">
        <v>579</v>
      </c>
      <c r="C59" s="525" t="s">
        <v>581</v>
      </c>
      <c r="D59" s="525" t="s">
        <v>554</v>
      </c>
      <c r="E59" s="526" t="s">
        <v>583</v>
      </c>
      <c r="F59" s="458">
        <v>3230</v>
      </c>
      <c r="G59" s="458">
        <v>3230</v>
      </c>
    </row>
    <row r="60" spans="1:7" s="502" customFormat="1" ht="22.5">
      <c r="A60" s="452" t="s">
        <v>101</v>
      </c>
      <c r="B60" s="452" t="s">
        <v>579</v>
      </c>
      <c r="C60" s="452" t="s">
        <v>581</v>
      </c>
      <c r="D60" s="452" t="s">
        <v>584</v>
      </c>
      <c r="E60" s="453" t="s">
        <v>585</v>
      </c>
      <c r="F60" s="458">
        <v>3230</v>
      </c>
      <c r="G60" s="458">
        <v>3230</v>
      </c>
    </row>
    <row r="61" spans="1:7" s="511" customFormat="1" ht="21">
      <c r="A61" s="507" t="s">
        <v>101</v>
      </c>
      <c r="B61" s="507" t="s">
        <v>103</v>
      </c>
      <c r="C61" s="508"/>
      <c r="D61" s="508"/>
      <c r="E61" s="509" t="s">
        <v>1</v>
      </c>
      <c r="F61" s="510">
        <v>3491</v>
      </c>
      <c r="G61" s="510">
        <v>3491</v>
      </c>
    </row>
    <row r="62" spans="1:7" s="511" customFormat="1" ht="10.5">
      <c r="A62" s="512" t="s">
        <v>101</v>
      </c>
      <c r="B62" s="512" t="s">
        <v>2</v>
      </c>
      <c r="C62" s="518"/>
      <c r="D62" s="518"/>
      <c r="E62" s="520" t="s">
        <v>3</v>
      </c>
      <c r="F62" s="459">
        <v>3491</v>
      </c>
      <c r="G62" s="459">
        <v>3491</v>
      </c>
    </row>
    <row r="63" spans="1:7" s="502" customFormat="1" ht="22.5">
      <c r="A63" s="514" t="s">
        <v>101</v>
      </c>
      <c r="B63" s="521" t="s">
        <v>2</v>
      </c>
      <c r="C63" s="521" t="s">
        <v>295</v>
      </c>
      <c r="D63" s="521"/>
      <c r="E63" s="522" t="s">
        <v>296</v>
      </c>
      <c r="F63" s="457">
        <v>3491</v>
      </c>
      <c r="G63" s="457">
        <v>3491</v>
      </c>
    </row>
    <row r="64" spans="1:7" s="502" customFormat="1" ht="11.25">
      <c r="A64" s="516" t="s">
        <v>101</v>
      </c>
      <c r="B64" s="523" t="s">
        <v>2</v>
      </c>
      <c r="C64" s="523" t="s">
        <v>4</v>
      </c>
      <c r="D64" s="523"/>
      <c r="E64" s="524" t="s">
        <v>5</v>
      </c>
      <c r="F64" s="455">
        <v>3491</v>
      </c>
      <c r="G64" s="455">
        <v>3491</v>
      </c>
    </row>
    <row r="65" spans="1:7" s="502" customFormat="1" ht="11.25">
      <c r="A65" s="452" t="s">
        <v>101</v>
      </c>
      <c r="B65" s="525" t="s">
        <v>2</v>
      </c>
      <c r="C65" s="525" t="s">
        <v>4</v>
      </c>
      <c r="D65" s="525" t="s">
        <v>6</v>
      </c>
      <c r="E65" s="526" t="s">
        <v>7</v>
      </c>
      <c r="F65" s="458">
        <v>3491</v>
      </c>
      <c r="G65" s="458">
        <v>3491</v>
      </c>
    </row>
    <row r="66" spans="1:7" s="502" customFormat="1" ht="11.25">
      <c r="A66" s="452" t="s">
        <v>101</v>
      </c>
      <c r="B66" s="452" t="s">
        <v>2</v>
      </c>
      <c r="C66" s="452" t="s">
        <v>4</v>
      </c>
      <c r="D66" s="452" t="s">
        <v>8</v>
      </c>
      <c r="E66" s="453" t="s">
        <v>9</v>
      </c>
      <c r="F66" s="458">
        <v>3491</v>
      </c>
      <c r="G66" s="458">
        <v>3491</v>
      </c>
    </row>
    <row r="67" spans="1:7" s="502" customFormat="1" ht="28.5" customHeight="1">
      <c r="A67" s="527" t="s">
        <v>14</v>
      </c>
      <c r="B67" s="527"/>
      <c r="C67" s="527"/>
      <c r="D67" s="527"/>
      <c r="E67" s="527"/>
      <c r="F67" s="528">
        <v>19354.8</v>
      </c>
      <c r="G67" s="528">
        <v>19416.7</v>
      </c>
    </row>
    <row r="68" spans="1:7" s="502" customFormat="1" ht="10.5">
      <c r="A68" s="508">
        <v>162</v>
      </c>
      <c r="B68" s="507" t="s">
        <v>167</v>
      </c>
      <c r="C68" s="507"/>
      <c r="D68" s="507"/>
      <c r="E68" s="529" t="s">
        <v>243</v>
      </c>
      <c r="F68" s="510">
        <v>12338.7</v>
      </c>
      <c r="G68" s="510">
        <v>12338.7</v>
      </c>
    </row>
    <row r="69" spans="1:7" s="530" customFormat="1" ht="10.5">
      <c r="A69" s="518">
        <v>162</v>
      </c>
      <c r="B69" s="512" t="s">
        <v>309</v>
      </c>
      <c r="C69" s="512"/>
      <c r="D69" s="512"/>
      <c r="E69" s="513" t="s">
        <v>310</v>
      </c>
      <c r="F69" s="459">
        <v>12338.7</v>
      </c>
      <c r="G69" s="459">
        <v>12338.7</v>
      </c>
    </row>
    <row r="70" spans="1:7" s="530" customFormat="1" ht="22.5">
      <c r="A70" s="521">
        <v>162</v>
      </c>
      <c r="B70" s="514" t="s">
        <v>309</v>
      </c>
      <c r="C70" s="514" t="s">
        <v>358</v>
      </c>
      <c r="D70" s="514"/>
      <c r="E70" s="522" t="s">
        <v>359</v>
      </c>
      <c r="F70" s="457">
        <v>2682.1</v>
      </c>
      <c r="G70" s="457">
        <v>2682.1</v>
      </c>
    </row>
    <row r="71" spans="1:7" s="530" customFormat="1" ht="11.25">
      <c r="A71" s="523">
        <v>162</v>
      </c>
      <c r="B71" s="516" t="s">
        <v>309</v>
      </c>
      <c r="C71" s="516" t="s">
        <v>360</v>
      </c>
      <c r="D71" s="516"/>
      <c r="E71" s="524" t="s">
        <v>361</v>
      </c>
      <c r="F71" s="455">
        <v>2682.1</v>
      </c>
      <c r="G71" s="455">
        <v>2682.1</v>
      </c>
    </row>
    <row r="72" spans="1:7" s="530" customFormat="1" ht="11.25">
      <c r="A72" s="525">
        <v>162</v>
      </c>
      <c r="B72" s="452" t="s">
        <v>309</v>
      </c>
      <c r="C72" s="452" t="s">
        <v>360</v>
      </c>
      <c r="D72" s="452" t="s">
        <v>262</v>
      </c>
      <c r="E72" s="526" t="s">
        <v>263</v>
      </c>
      <c r="F72" s="451">
        <v>2682.1</v>
      </c>
      <c r="G72" s="451">
        <v>2682.1</v>
      </c>
    </row>
    <row r="73" spans="1:7" s="530" customFormat="1" ht="22.5">
      <c r="A73" s="525">
        <v>162</v>
      </c>
      <c r="B73" s="452" t="s">
        <v>309</v>
      </c>
      <c r="C73" s="452" t="s">
        <v>360</v>
      </c>
      <c r="D73" s="452" t="s">
        <v>264</v>
      </c>
      <c r="E73" s="526" t="s">
        <v>265</v>
      </c>
      <c r="F73" s="451">
        <v>2682.1</v>
      </c>
      <c r="G73" s="451">
        <v>2682.1</v>
      </c>
    </row>
    <row r="74" spans="1:7" s="530" customFormat="1" ht="30" customHeight="1">
      <c r="A74" s="521">
        <v>162</v>
      </c>
      <c r="B74" s="514" t="s">
        <v>309</v>
      </c>
      <c r="C74" s="514" t="s">
        <v>366</v>
      </c>
      <c r="D74" s="514"/>
      <c r="E74" s="515" t="s">
        <v>27</v>
      </c>
      <c r="F74" s="457">
        <v>270</v>
      </c>
      <c r="G74" s="457">
        <v>270</v>
      </c>
    </row>
    <row r="75" spans="1:7" s="530" customFormat="1" ht="11.25">
      <c r="A75" s="523">
        <v>162</v>
      </c>
      <c r="B75" s="516" t="s">
        <v>309</v>
      </c>
      <c r="C75" s="516" t="s">
        <v>368</v>
      </c>
      <c r="D75" s="516"/>
      <c r="E75" s="454" t="s">
        <v>369</v>
      </c>
      <c r="F75" s="455">
        <v>270</v>
      </c>
      <c r="G75" s="455">
        <v>270</v>
      </c>
    </row>
    <row r="76" spans="1:7" s="530" customFormat="1" ht="11.25">
      <c r="A76" s="525">
        <v>162</v>
      </c>
      <c r="B76" s="452" t="s">
        <v>309</v>
      </c>
      <c r="C76" s="452" t="s">
        <v>368</v>
      </c>
      <c r="D76" s="452" t="s">
        <v>262</v>
      </c>
      <c r="E76" s="453" t="s">
        <v>263</v>
      </c>
      <c r="F76" s="451">
        <v>270</v>
      </c>
      <c r="G76" s="451">
        <v>270</v>
      </c>
    </row>
    <row r="77" spans="1:7" s="530" customFormat="1" ht="22.5">
      <c r="A77" s="525">
        <v>162</v>
      </c>
      <c r="B77" s="452" t="s">
        <v>309</v>
      </c>
      <c r="C77" s="452" t="s">
        <v>368</v>
      </c>
      <c r="D77" s="452" t="s">
        <v>264</v>
      </c>
      <c r="E77" s="453" t="s">
        <v>265</v>
      </c>
      <c r="F77" s="451">
        <v>270</v>
      </c>
      <c r="G77" s="451">
        <v>270</v>
      </c>
    </row>
    <row r="78" spans="1:7" s="502" customFormat="1" ht="22.5">
      <c r="A78" s="521">
        <v>162</v>
      </c>
      <c r="B78" s="514" t="s">
        <v>309</v>
      </c>
      <c r="C78" s="514" t="s">
        <v>370</v>
      </c>
      <c r="D78" s="514"/>
      <c r="E78" s="515" t="s">
        <v>371</v>
      </c>
      <c r="F78" s="457">
        <v>9386.6</v>
      </c>
      <c r="G78" s="457">
        <v>9386.6</v>
      </c>
    </row>
    <row r="79" spans="1:7" s="502" customFormat="1" ht="22.5" customHeight="1">
      <c r="A79" s="523">
        <v>162</v>
      </c>
      <c r="B79" s="516" t="s">
        <v>309</v>
      </c>
      <c r="C79" s="516" t="s">
        <v>372</v>
      </c>
      <c r="D79" s="516"/>
      <c r="E79" s="454" t="s">
        <v>251</v>
      </c>
      <c r="F79" s="455">
        <v>9386.6</v>
      </c>
      <c r="G79" s="455">
        <v>9386.6</v>
      </c>
    </row>
    <row r="80" spans="1:7" s="502" customFormat="1" ht="33.75">
      <c r="A80" s="531">
        <v>162</v>
      </c>
      <c r="B80" s="452" t="s">
        <v>309</v>
      </c>
      <c r="C80" s="452" t="s">
        <v>372</v>
      </c>
      <c r="D80" s="452" t="s">
        <v>252</v>
      </c>
      <c r="E80" s="453" t="s">
        <v>253</v>
      </c>
      <c r="F80" s="451">
        <v>8957.1</v>
      </c>
      <c r="G80" s="451">
        <v>8957.1</v>
      </c>
    </row>
    <row r="81" spans="1:7" s="502" customFormat="1" ht="11.25">
      <c r="A81" s="531">
        <v>162</v>
      </c>
      <c r="B81" s="452" t="s">
        <v>309</v>
      </c>
      <c r="C81" s="452" t="s">
        <v>372</v>
      </c>
      <c r="D81" s="452" t="s">
        <v>173</v>
      </c>
      <c r="E81" s="453" t="s">
        <v>254</v>
      </c>
      <c r="F81" s="451">
        <v>8957.1</v>
      </c>
      <c r="G81" s="451">
        <v>8957.1</v>
      </c>
    </row>
    <row r="82" spans="1:7" s="502" customFormat="1" ht="11.25">
      <c r="A82" s="531">
        <v>162</v>
      </c>
      <c r="B82" s="452" t="s">
        <v>309</v>
      </c>
      <c r="C82" s="452" t="s">
        <v>372</v>
      </c>
      <c r="D82" s="452" t="s">
        <v>262</v>
      </c>
      <c r="E82" s="453" t="s">
        <v>263</v>
      </c>
      <c r="F82" s="451">
        <v>427.8</v>
      </c>
      <c r="G82" s="451">
        <v>427.8</v>
      </c>
    </row>
    <row r="83" spans="1:7" s="502" customFormat="1" ht="22.5">
      <c r="A83" s="531">
        <v>162</v>
      </c>
      <c r="B83" s="452" t="s">
        <v>309</v>
      </c>
      <c r="C83" s="452" t="s">
        <v>372</v>
      </c>
      <c r="D83" s="452" t="s">
        <v>264</v>
      </c>
      <c r="E83" s="453" t="s">
        <v>265</v>
      </c>
      <c r="F83" s="451">
        <v>427.8</v>
      </c>
      <c r="G83" s="451">
        <v>427.8</v>
      </c>
    </row>
    <row r="84" spans="1:7" s="502" customFormat="1" ht="11.25">
      <c r="A84" s="531">
        <v>162</v>
      </c>
      <c r="B84" s="452" t="s">
        <v>309</v>
      </c>
      <c r="C84" s="452" t="s">
        <v>372</v>
      </c>
      <c r="D84" s="452" t="s">
        <v>266</v>
      </c>
      <c r="E84" s="453" t="s">
        <v>267</v>
      </c>
      <c r="F84" s="451">
        <v>1.7</v>
      </c>
      <c r="G84" s="451">
        <v>1.7</v>
      </c>
    </row>
    <row r="85" spans="1:7" s="502" customFormat="1" ht="11.25">
      <c r="A85" s="531">
        <v>162</v>
      </c>
      <c r="B85" s="452" t="s">
        <v>309</v>
      </c>
      <c r="C85" s="452" t="s">
        <v>372</v>
      </c>
      <c r="D85" s="452" t="s">
        <v>268</v>
      </c>
      <c r="E85" s="453" t="s">
        <v>269</v>
      </c>
      <c r="F85" s="451">
        <v>1.7</v>
      </c>
      <c r="G85" s="451">
        <v>1.7</v>
      </c>
    </row>
    <row r="86" spans="1:7" s="502" customFormat="1" ht="10.5">
      <c r="A86" s="508">
        <v>162</v>
      </c>
      <c r="B86" s="507" t="s">
        <v>105</v>
      </c>
      <c r="C86" s="508"/>
      <c r="D86" s="508"/>
      <c r="E86" s="529" t="s">
        <v>403</v>
      </c>
      <c r="F86" s="510">
        <v>1894.5</v>
      </c>
      <c r="G86" s="510">
        <v>1894.5</v>
      </c>
    </row>
    <row r="87" spans="1:7" s="530" customFormat="1" ht="10.5">
      <c r="A87" s="518">
        <v>162</v>
      </c>
      <c r="B87" s="512" t="s">
        <v>440</v>
      </c>
      <c r="C87" s="518"/>
      <c r="D87" s="518"/>
      <c r="E87" s="513" t="s">
        <v>441</v>
      </c>
      <c r="F87" s="459">
        <v>1894.5</v>
      </c>
      <c r="G87" s="459">
        <v>1894.5</v>
      </c>
    </row>
    <row r="88" spans="1:7" s="502" customFormat="1" ht="33.75">
      <c r="A88" s="514" t="s">
        <v>164</v>
      </c>
      <c r="B88" s="514" t="s">
        <v>440</v>
      </c>
      <c r="C88" s="514" t="s">
        <v>459</v>
      </c>
      <c r="D88" s="514"/>
      <c r="E88" s="515" t="s">
        <v>460</v>
      </c>
      <c r="F88" s="457">
        <v>1894.5</v>
      </c>
      <c r="G88" s="457">
        <v>1894.5</v>
      </c>
    </row>
    <row r="89" spans="1:7" s="502" customFormat="1" ht="11.25">
      <c r="A89" s="516" t="s">
        <v>164</v>
      </c>
      <c r="B89" s="516" t="s">
        <v>440</v>
      </c>
      <c r="C89" s="516" t="s">
        <v>461</v>
      </c>
      <c r="D89" s="516"/>
      <c r="E89" s="454" t="s">
        <v>462</v>
      </c>
      <c r="F89" s="455">
        <v>1894.5</v>
      </c>
      <c r="G89" s="455">
        <v>1894.5</v>
      </c>
    </row>
    <row r="90" spans="1:7" s="502" customFormat="1" ht="11.25">
      <c r="A90" s="452" t="s">
        <v>164</v>
      </c>
      <c r="B90" s="452" t="s">
        <v>440</v>
      </c>
      <c r="C90" s="452" t="s">
        <v>461</v>
      </c>
      <c r="D90" s="452" t="s">
        <v>262</v>
      </c>
      <c r="E90" s="453" t="s">
        <v>263</v>
      </c>
      <c r="F90" s="451">
        <v>1894.5</v>
      </c>
      <c r="G90" s="451">
        <v>1894.5</v>
      </c>
    </row>
    <row r="91" spans="1:7" s="502" customFormat="1" ht="22.5">
      <c r="A91" s="452" t="s">
        <v>164</v>
      </c>
      <c r="B91" s="452" t="s">
        <v>440</v>
      </c>
      <c r="C91" s="452" t="s">
        <v>461</v>
      </c>
      <c r="D91" s="452" t="s">
        <v>264</v>
      </c>
      <c r="E91" s="453" t="s">
        <v>265</v>
      </c>
      <c r="F91" s="451">
        <v>1894.5</v>
      </c>
      <c r="G91" s="451">
        <v>1894.5</v>
      </c>
    </row>
    <row r="92" spans="1:7" s="502" customFormat="1" ht="10.5">
      <c r="A92" s="507">
        <v>162</v>
      </c>
      <c r="B92" s="507" t="s">
        <v>577</v>
      </c>
      <c r="C92" s="507"/>
      <c r="D92" s="507"/>
      <c r="E92" s="529" t="s">
        <v>578</v>
      </c>
      <c r="F92" s="510">
        <v>5121.6</v>
      </c>
      <c r="G92" s="510">
        <v>5183.5</v>
      </c>
    </row>
    <row r="93" spans="1:7" s="502" customFormat="1" ht="10.5">
      <c r="A93" s="512" t="s">
        <v>164</v>
      </c>
      <c r="B93" s="512" t="s">
        <v>605</v>
      </c>
      <c r="C93" s="518"/>
      <c r="D93" s="518"/>
      <c r="E93" s="513" t="s">
        <v>606</v>
      </c>
      <c r="F93" s="459">
        <v>5121.6</v>
      </c>
      <c r="G93" s="459">
        <v>5183.5</v>
      </c>
    </row>
    <row r="94" spans="1:7" s="502" customFormat="1" ht="33.75">
      <c r="A94" s="514">
        <v>162</v>
      </c>
      <c r="B94" s="514" t="s">
        <v>605</v>
      </c>
      <c r="C94" s="514" t="s">
        <v>321</v>
      </c>
      <c r="D94" s="514"/>
      <c r="E94" s="515" t="s">
        <v>322</v>
      </c>
      <c r="F94" s="457">
        <v>5121.6</v>
      </c>
      <c r="G94" s="457">
        <v>5183.5</v>
      </c>
    </row>
    <row r="95" spans="1:7" s="502" customFormat="1" ht="33.75">
      <c r="A95" s="516">
        <v>162</v>
      </c>
      <c r="B95" s="516" t="s">
        <v>605</v>
      </c>
      <c r="C95" s="516" t="s">
        <v>609</v>
      </c>
      <c r="D95" s="516"/>
      <c r="E95" s="454" t="s">
        <v>610</v>
      </c>
      <c r="F95" s="455">
        <v>1237.1</v>
      </c>
      <c r="G95" s="455">
        <v>1299</v>
      </c>
    </row>
    <row r="96" spans="1:7" s="502" customFormat="1" ht="11.25">
      <c r="A96" s="452">
        <v>162</v>
      </c>
      <c r="B96" s="452" t="s">
        <v>605</v>
      </c>
      <c r="C96" s="452" t="s">
        <v>609</v>
      </c>
      <c r="D96" s="452" t="s">
        <v>266</v>
      </c>
      <c r="E96" s="453" t="s">
        <v>267</v>
      </c>
      <c r="F96" s="451">
        <v>1237.1</v>
      </c>
      <c r="G96" s="451">
        <v>1299</v>
      </c>
    </row>
    <row r="97" spans="1:7" s="502" customFormat="1" ht="11.25">
      <c r="A97" s="452" t="s">
        <v>164</v>
      </c>
      <c r="B97" s="452" t="s">
        <v>605</v>
      </c>
      <c r="C97" s="452" t="s">
        <v>609</v>
      </c>
      <c r="D97" s="452" t="s">
        <v>270</v>
      </c>
      <c r="E97" s="453" t="s">
        <v>271</v>
      </c>
      <c r="F97" s="451">
        <v>1237.1</v>
      </c>
      <c r="G97" s="451">
        <v>1299</v>
      </c>
    </row>
    <row r="98" spans="1:7" s="502" customFormat="1" ht="33.75">
      <c r="A98" s="516" t="s">
        <v>164</v>
      </c>
      <c r="B98" s="516" t="s">
        <v>605</v>
      </c>
      <c r="C98" s="516" t="s">
        <v>611</v>
      </c>
      <c r="D98" s="516"/>
      <c r="E98" s="454" t="s">
        <v>610</v>
      </c>
      <c r="F98" s="455">
        <v>3884.5</v>
      </c>
      <c r="G98" s="455">
        <v>3884.5</v>
      </c>
    </row>
    <row r="99" spans="1:7" s="502" customFormat="1" ht="11.25">
      <c r="A99" s="452" t="s">
        <v>164</v>
      </c>
      <c r="B99" s="452" t="s">
        <v>605</v>
      </c>
      <c r="C99" s="452" t="s">
        <v>611</v>
      </c>
      <c r="D99" s="452" t="s">
        <v>266</v>
      </c>
      <c r="E99" s="453" t="s">
        <v>267</v>
      </c>
      <c r="F99" s="451">
        <v>3884.5</v>
      </c>
      <c r="G99" s="451">
        <v>3884.5</v>
      </c>
    </row>
    <row r="100" spans="1:7" s="502" customFormat="1" ht="11.25">
      <c r="A100" s="452" t="s">
        <v>164</v>
      </c>
      <c r="B100" s="452" t="s">
        <v>605</v>
      </c>
      <c r="C100" s="452" t="s">
        <v>611</v>
      </c>
      <c r="D100" s="452" t="s">
        <v>270</v>
      </c>
      <c r="E100" s="453" t="s">
        <v>271</v>
      </c>
      <c r="F100" s="451">
        <v>3884.5</v>
      </c>
      <c r="G100" s="451">
        <v>3884.5</v>
      </c>
    </row>
    <row r="101" spans="1:7" s="511" customFormat="1" ht="15.75">
      <c r="A101" s="527" t="s">
        <v>15</v>
      </c>
      <c r="B101" s="527"/>
      <c r="C101" s="527"/>
      <c r="D101" s="527"/>
      <c r="E101" s="527"/>
      <c r="F101" s="532">
        <v>72103.7</v>
      </c>
      <c r="G101" s="528">
        <v>73455.95</v>
      </c>
    </row>
    <row r="102" spans="1:7" s="511" customFormat="1" ht="10.5">
      <c r="A102" s="508">
        <v>312</v>
      </c>
      <c r="B102" s="507" t="s">
        <v>167</v>
      </c>
      <c r="C102" s="507"/>
      <c r="D102" s="507"/>
      <c r="E102" s="529" t="s">
        <v>243</v>
      </c>
      <c r="F102" s="510">
        <v>49128.4</v>
      </c>
      <c r="G102" s="510">
        <v>49222.65</v>
      </c>
    </row>
    <row r="103" spans="1:7" s="533" customFormat="1" ht="21">
      <c r="A103" s="518">
        <v>312</v>
      </c>
      <c r="B103" s="512" t="s">
        <v>244</v>
      </c>
      <c r="C103" s="512"/>
      <c r="D103" s="512"/>
      <c r="E103" s="513" t="s">
        <v>245</v>
      </c>
      <c r="F103" s="459">
        <v>2613.9</v>
      </c>
      <c r="G103" s="459">
        <v>2613.9</v>
      </c>
    </row>
    <row r="104" spans="1:7" s="502" customFormat="1" ht="22.5">
      <c r="A104" s="521">
        <v>312</v>
      </c>
      <c r="B104" s="514" t="s">
        <v>244</v>
      </c>
      <c r="C104" s="514" t="s">
        <v>246</v>
      </c>
      <c r="D104" s="514"/>
      <c r="E104" s="515" t="s">
        <v>247</v>
      </c>
      <c r="F104" s="457">
        <v>2613.9</v>
      </c>
      <c r="G104" s="457">
        <v>2613.9</v>
      </c>
    </row>
    <row r="105" spans="1:7" s="502" customFormat="1" ht="11.25">
      <c r="A105" s="523">
        <v>312</v>
      </c>
      <c r="B105" s="516" t="s">
        <v>244</v>
      </c>
      <c r="C105" s="516" t="s">
        <v>248</v>
      </c>
      <c r="D105" s="516"/>
      <c r="E105" s="454" t="s">
        <v>249</v>
      </c>
      <c r="F105" s="455">
        <v>2613.9</v>
      </c>
      <c r="G105" s="455">
        <v>2613.9</v>
      </c>
    </row>
    <row r="106" spans="1:7" s="502" customFormat="1" ht="19.5" customHeight="1">
      <c r="A106" s="523">
        <v>312</v>
      </c>
      <c r="B106" s="516" t="s">
        <v>244</v>
      </c>
      <c r="C106" s="516" t="s">
        <v>250</v>
      </c>
      <c r="D106" s="516"/>
      <c r="E106" s="454" t="s">
        <v>251</v>
      </c>
      <c r="F106" s="455">
        <v>2613.9</v>
      </c>
      <c r="G106" s="455">
        <v>2613.9</v>
      </c>
    </row>
    <row r="107" spans="1:7" s="502" customFormat="1" ht="33.75">
      <c r="A107" s="525">
        <v>312</v>
      </c>
      <c r="B107" s="452" t="s">
        <v>244</v>
      </c>
      <c r="C107" s="452" t="s">
        <v>250</v>
      </c>
      <c r="D107" s="452" t="s">
        <v>252</v>
      </c>
      <c r="E107" s="453" t="s">
        <v>253</v>
      </c>
      <c r="F107" s="451">
        <v>2613.9</v>
      </c>
      <c r="G107" s="451">
        <v>2613.9</v>
      </c>
    </row>
    <row r="108" spans="1:7" s="502" customFormat="1" ht="11.25">
      <c r="A108" s="534">
        <v>312</v>
      </c>
      <c r="B108" s="535" t="s">
        <v>244</v>
      </c>
      <c r="C108" s="535" t="s">
        <v>250</v>
      </c>
      <c r="D108" s="535" t="s">
        <v>173</v>
      </c>
      <c r="E108" s="536" t="s">
        <v>254</v>
      </c>
      <c r="F108" s="451">
        <v>2613.9</v>
      </c>
      <c r="G108" s="451">
        <v>2613.9</v>
      </c>
    </row>
    <row r="109" spans="1:7" s="530" customFormat="1" ht="31.5">
      <c r="A109" s="518">
        <v>312</v>
      </c>
      <c r="B109" s="512" t="s">
        <v>278</v>
      </c>
      <c r="C109" s="512"/>
      <c r="D109" s="512"/>
      <c r="E109" s="513" t="s">
        <v>279</v>
      </c>
      <c r="F109" s="459">
        <v>39423.4</v>
      </c>
      <c r="G109" s="459">
        <v>39517.65</v>
      </c>
    </row>
    <row r="110" spans="1:7" s="502" customFormat="1" ht="22.5">
      <c r="A110" s="521">
        <v>312</v>
      </c>
      <c r="B110" s="514" t="s">
        <v>278</v>
      </c>
      <c r="C110" s="514" t="s">
        <v>246</v>
      </c>
      <c r="D110" s="514"/>
      <c r="E110" s="515" t="s">
        <v>247</v>
      </c>
      <c r="F110" s="457">
        <v>39423.4</v>
      </c>
      <c r="G110" s="457">
        <v>39517.65</v>
      </c>
    </row>
    <row r="111" spans="1:7" s="502" customFormat="1" ht="11.25">
      <c r="A111" s="523">
        <v>312</v>
      </c>
      <c r="B111" s="516" t="s">
        <v>278</v>
      </c>
      <c r="C111" s="516" t="s">
        <v>287</v>
      </c>
      <c r="D111" s="516"/>
      <c r="E111" s="454" t="s">
        <v>288</v>
      </c>
      <c r="F111" s="455">
        <v>39423.4</v>
      </c>
      <c r="G111" s="455">
        <v>39517.65</v>
      </c>
    </row>
    <row r="112" spans="1:7" s="502" customFormat="1" ht="22.5">
      <c r="A112" s="523">
        <v>312</v>
      </c>
      <c r="B112" s="516" t="s">
        <v>278</v>
      </c>
      <c r="C112" s="516" t="s">
        <v>289</v>
      </c>
      <c r="D112" s="516"/>
      <c r="E112" s="454" t="s">
        <v>290</v>
      </c>
      <c r="F112" s="455">
        <v>1536.3</v>
      </c>
      <c r="G112" s="455">
        <v>1607</v>
      </c>
    </row>
    <row r="113" spans="1:7" s="502" customFormat="1" ht="33.75">
      <c r="A113" s="525">
        <v>312</v>
      </c>
      <c r="B113" s="452" t="s">
        <v>278</v>
      </c>
      <c r="C113" s="452" t="s">
        <v>289</v>
      </c>
      <c r="D113" s="452" t="s">
        <v>252</v>
      </c>
      <c r="E113" s="453" t="s">
        <v>253</v>
      </c>
      <c r="F113" s="451">
        <v>1429.6</v>
      </c>
      <c r="G113" s="451">
        <v>1565</v>
      </c>
    </row>
    <row r="114" spans="1:7" s="502" customFormat="1" ht="11.25">
      <c r="A114" s="525">
        <v>312</v>
      </c>
      <c r="B114" s="452" t="s">
        <v>278</v>
      </c>
      <c r="C114" s="452" t="s">
        <v>289</v>
      </c>
      <c r="D114" s="452" t="s">
        <v>173</v>
      </c>
      <c r="E114" s="453" t="s">
        <v>254</v>
      </c>
      <c r="F114" s="451">
        <v>1429.6</v>
      </c>
      <c r="G114" s="451">
        <v>1565</v>
      </c>
    </row>
    <row r="115" spans="1:7" s="502" customFormat="1" ht="11.25">
      <c r="A115" s="525">
        <v>312</v>
      </c>
      <c r="B115" s="452" t="s">
        <v>278</v>
      </c>
      <c r="C115" s="452" t="s">
        <v>289</v>
      </c>
      <c r="D115" s="452" t="s">
        <v>262</v>
      </c>
      <c r="E115" s="453" t="s">
        <v>263</v>
      </c>
      <c r="F115" s="451">
        <v>106.7</v>
      </c>
      <c r="G115" s="451">
        <v>42</v>
      </c>
    </row>
    <row r="116" spans="1:7" s="502" customFormat="1" ht="22.5">
      <c r="A116" s="525">
        <v>312</v>
      </c>
      <c r="B116" s="452" t="s">
        <v>278</v>
      </c>
      <c r="C116" s="452" t="s">
        <v>289</v>
      </c>
      <c r="D116" s="452" t="s">
        <v>264</v>
      </c>
      <c r="E116" s="453" t="s">
        <v>265</v>
      </c>
      <c r="F116" s="451">
        <v>106.7</v>
      </c>
      <c r="G116" s="451">
        <v>42</v>
      </c>
    </row>
    <row r="117" spans="1:7" s="502" customFormat="1" ht="22.5">
      <c r="A117" s="523">
        <v>312</v>
      </c>
      <c r="B117" s="516" t="s">
        <v>278</v>
      </c>
      <c r="C117" s="516" t="s">
        <v>291</v>
      </c>
      <c r="D117" s="516"/>
      <c r="E117" s="454" t="s">
        <v>285</v>
      </c>
      <c r="F117" s="455">
        <v>587.1</v>
      </c>
      <c r="G117" s="455">
        <v>610.65</v>
      </c>
    </row>
    <row r="118" spans="1:7" s="502" customFormat="1" ht="33.75">
      <c r="A118" s="525">
        <v>312</v>
      </c>
      <c r="B118" s="452" t="s">
        <v>278</v>
      </c>
      <c r="C118" s="452" t="s">
        <v>291</v>
      </c>
      <c r="D118" s="452" t="s">
        <v>252</v>
      </c>
      <c r="E118" s="453" t="s">
        <v>253</v>
      </c>
      <c r="F118" s="451">
        <v>504.7</v>
      </c>
      <c r="G118" s="451">
        <v>504.7</v>
      </c>
    </row>
    <row r="119" spans="1:7" s="502" customFormat="1" ht="11.25">
      <c r="A119" s="525">
        <v>312</v>
      </c>
      <c r="B119" s="452" t="s">
        <v>278</v>
      </c>
      <c r="C119" s="452" t="s">
        <v>291</v>
      </c>
      <c r="D119" s="452" t="s">
        <v>173</v>
      </c>
      <c r="E119" s="453" t="s">
        <v>254</v>
      </c>
      <c r="F119" s="451">
        <v>504.7</v>
      </c>
      <c r="G119" s="451">
        <v>504.7</v>
      </c>
    </row>
    <row r="120" spans="1:7" s="502" customFormat="1" ht="11.25">
      <c r="A120" s="525">
        <v>312</v>
      </c>
      <c r="B120" s="452" t="s">
        <v>278</v>
      </c>
      <c r="C120" s="452" t="s">
        <v>291</v>
      </c>
      <c r="D120" s="452" t="s">
        <v>262</v>
      </c>
      <c r="E120" s="453" t="s">
        <v>263</v>
      </c>
      <c r="F120" s="451">
        <v>82.4</v>
      </c>
      <c r="G120" s="451">
        <v>105.95</v>
      </c>
    </row>
    <row r="121" spans="1:7" s="502" customFormat="1" ht="22.5">
      <c r="A121" s="525">
        <v>312</v>
      </c>
      <c r="B121" s="452" t="s">
        <v>278</v>
      </c>
      <c r="C121" s="452" t="s">
        <v>291</v>
      </c>
      <c r="D121" s="452" t="s">
        <v>264</v>
      </c>
      <c r="E121" s="453" t="s">
        <v>265</v>
      </c>
      <c r="F121" s="451">
        <v>82.4</v>
      </c>
      <c r="G121" s="451">
        <v>105.95</v>
      </c>
    </row>
    <row r="122" spans="1:7" s="502" customFormat="1" ht="22.5">
      <c r="A122" s="523">
        <v>312</v>
      </c>
      <c r="B122" s="516" t="s">
        <v>278</v>
      </c>
      <c r="C122" s="516" t="s">
        <v>292</v>
      </c>
      <c r="D122" s="516"/>
      <c r="E122" s="454" t="s">
        <v>251</v>
      </c>
      <c r="F122" s="455">
        <v>37300</v>
      </c>
      <c r="G122" s="455">
        <v>37300</v>
      </c>
    </row>
    <row r="123" spans="1:7" s="502" customFormat="1" ht="33.75">
      <c r="A123" s="525">
        <v>312</v>
      </c>
      <c r="B123" s="452" t="s">
        <v>278</v>
      </c>
      <c r="C123" s="452" t="s">
        <v>292</v>
      </c>
      <c r="D123" s="452" t="s">
        <v>252</v>
      </c>
      <c r="E123" s="453" t="s">
        <v>253</v>
      </c>
      <c r="F123" s="451">
        <v>28059.1</v>
      </c>
      <c r="G123" s="451">
        <v>28059.1</v>
      </c>
    </row>
    <row r="124" spans="1:7" s="502" customFormat="1" ht="11.25">
      <c r="A124" s="525">
        <v>312</v>
      </c>
      <c r="B124" s="452" t="s">
        <v>278</v>
      </c>
      <c r="C124" s="452" t="s">
        <v>292</v>
      </c>
      <c r="D124" s="452" t="s">
        <v>173</v>
      </c>
      <c r="E124" s="453" t="s">
        <v>254</v>
      </c>
      <c r="F124" s="451">
        <v>28059.1</v>
      </c>
      <c r="G124" s="451">
        <v>28059.1</v>
      </c>
    </row>
    <row r="125" spans="1:7" s="502" customFormat="1" ht="11.25">
      <c r="A125" s="525">
        <v>312</v>
      </c>
      <c r="B125" s="452" t="s">
        <v>278</v>
      </c>
      <c r="C125" s="452" t="s">
        <v>292</v>
      </c>
      <c r="D125" s="452" t="s">
        <v>262</v>
      </c>
      <c r="E125" s="453" t="s">
        <v>263</v>
      </c>
      <c r="F125" s="451">
        <v>8498.2</v>
      </c>
      <c r="G125" s="451">
        <v>8498.2</v>
      </c>
    </row>
    <row r="126" spans="1:7" s="502" customFormat="1" ht="22.5">
      <c r="A126" s="525">
        <v>312</v>
      </c>
      <c r="B126" s="452" t="s">
        <v>278</v>
      </c>
      <c r="C126" s="452" t="s">
        <v>292</v>
      </c>
      <c r="D126" s="452" t="s">
        <v>264</v>
      </c>
      <c r="E126" s="453" t="s">
        <v>265</v>
      </c>
      <c r="F126" s="451">
        <v>8498.2</v>
      </c>
      <c r="G126" s="451">
        <v>8498.2</v>
      </c>
    </row>
    <row r="127" spans="1:7" s="502" customFormat="1" ht="11.25">
      <c r="A127" s="525">
        <v>312</v>
      </c>
      <c r="B127" s="452" t="s">
        <v>278</v>
      </c>
      <c r="C127" s="452" t="s">
        <v>292</v>
      </c>
      <c r="D127" s="452" t="s">
        <v>266</v>
      </c>
      <c r="E127" s="453" t="s">
        <v>267</v>
      </c>
      <c r="F127" s="451">
        <v>742.7</v>
      </c>
      <c r="G127" s="451">
        <v>742.7</v>
      </c>
    </row>
    <row r="128" spans="1:7" s="502" customFormat="1" ht="11.25">
      <c r="A128" s="525">
        <v>312</v>
      </c>
      <c r="B128" s="452" t="s">
        <v>278</v>
      </c>
      <c r="C128" s="452" t="s">
        <v>292</v>
      </c>
      <c r="D128" s="452" t="s">
        <v>268</v>
      </c>
      <c r="E128" s="453" t="s">
        <v>269</v>
      </c>
      <c r="F128" s="451">
        <v>514.7</v>
      </c>
      <c r="G128" s="451">
        <v>514.7</v>
      </c>
    </row>
    <row r="129" spans="1:7" s="502" customFormat="1" ht="11.25">
      <c r="A129" s="525">
        <v>312</v>
      </c>
      <c r="B129" s="452" t="s">
        <v>278</v>
      </c>
      <c r="C129" s="452" t="s">
        <v>292</v>
      </c>
      <c r="D129" s="452" t="s">
        <v>270</v>
      </c>
      <c r="E129" s="453" t="s">
        <v>271</v>
      </c>
      <c r="F129" s="451">
        <v>228</v>
      </c>
      <c r="G129" s="451">
        <v>228</v>
      </c>
    </row>
    <row r="130" spans="1:7" s="502" customFormat="1" ht="10.5">
      <c r="A130" s="518">
        <v>312</v>
      </c>
      <c r="B130" s="512" t="s">
        <v>301</v>
      </c>
      <c r="C130" s="512"/>
      <c r="D130" s="512"/>
      <c r="E130" s="513" t="s">
        <v>302</v>
      </c>
      <c r="F130" s="459">
        <v>4200</v>
      </c>
      <c r="G130" s="459">
        <v>4200</v>
      </c>
    </row>
    <row r="131" spans="1:7" s="502" customFormat="1" ht="11.25">
      <c r="A131" s="521">
        <v>312</v>
      </c>
      <c r="B131" s="514" t="s">
        <v>301</v>
      </c>
      <c r="C131" s="514" t="s">
        <v>303</v>
      </c>
      <c r="D131" s="514"/>
      <c r="E131" s="515" t="s">
        <v>304</v>
      </c>
      <c r="F131" s="457">
        <v>4200</v>
      </c>
      <c r="G131" s="457">
        <v>4200</v>
      </c>
    </row>
    <row r="132" spans="1:7" s="502" customFormat="1" ht="11.25">
      <c r="A132" s="523">
        <v>312</v>
      </c>
      <c r="B132" s="516" t="s">
        <v>301</v>
      </c>
      <c r="C132" s="516" t="s">
        <v>305</v>
      </c>
      <c r="D132" s="516"/>
      <c r="E132" s="454" t="s">
        <v>304</v>
      </c>
      <c r="F132" s="455">
        <v>4200</v>
      </c>
      <c r="G132" s="455">
        <v>4200</v>
      </c>
    </row>
    <row r="133" spans="1:7" s="502" customFormat="1" ht="11.25">
      <c r="A133" s="534">
        <v>312</v>
      </c>
      <c r="B133" s="535" t="s">
        <v>301</v>
      </c>
      <c r="C133" s="535" t="s">
        <v>305</v>
      </c>
      <c r="D133" s="535" t="s">
        <v>266</v>
      </c>
      <c r="E133" s="536" t="s">
        <v>267</v>
      </c>
      <c r="F133" s="451">
        <v>4200</v>
      </c>
      <c r="G133" s="451">
        <v>4200</v>
      </c>
    </row>
    <row r="134" spans="1:7" s="502" customFormat="1" ht="11.25">
      <c r="A134" s="534">
        <v>312</v>
      </c>
      <c r="B134" s="535" t="s">
        <v>301</v>
      </c>
      <c r="C134" s="535" t="s">
        <v>306</v>
      </c>
      <c r="D134" s="535" t="s">
        <v>307</v>
      </c>
      <c r="E134" s="536" t="s">
        <v>308</v>
      </c>
      <c r="F134" s="451">
        <v>4200</v>
      </c>
      <c r="G134" s="451">
        <v>4200</v>
      </c>
    </row>
    <row r="135" spans="1:7" s="502" customFormat="1" ht="10.5">
      <c r="A135" s="518">
        <v>312</v>
      </c>
      <c r="B135" s="512" t="s">
        <v>309</v>
      </c>
      <c r="C135" s="512"/>
      <c r="D135" s="512"/>
      <c r="E135" s="513" t="s">
        <v>310</v>
      </c>
      <c r="F135" s="459">
        <v>2891.1</v>
      </c>
      <c r="G135" s="459">
        <v>2891.1</v>
      </c>
    </row>
    <row r="136" spans="1:7" s="502" customFormat="1" ht="33.75">
      <c r="A136" s="521">
        <v>312</v>
      </c>
      <c r="B136" s="514" t="s">
        <v>309</v>
      </c>
      <c r="C136" s="514" t="s">
        <v>327</v>
      </c>
      <c r="D136" s="514"/>
      <c r="E136" s="515" t="s">
        <v>328</v>
      </c>
      <c r="F136" s="457">
        <v>632.9</v>
      </c>
      <c r="G136" s="457">
        <v>632.9</v>
      </c>
    </row>
    <row r="137" spans="1:7" s="502" customFormat="1" ht="11.25">
      <c r="A137" s="523">
        <v>312</v>
      </c>
      <c r="B137" s="516" t="s">
        <v>309</v>
      </c>
      <c r="C137" s="516" t="s">
        <v>329</v>
      </c>
      <c r="D137" s="516"/>
      <c r="E137" s="454" t="s">
        <v>330</v>
      </c>
      <c r="F137" s="455">
        <v>106</v>
      </c>
      <c r="G137" s="455">
        <v>106</v>
      </c>
    </row>
    <row r="138" spans="1:7" s="502" customFormat="1" ht="11.25">
      <c r="A138" s="525">
        <v>312</v>
      </c>
      <c r="B138" s="452" t="s">
        <v>309</v>
      </c>
      <c r="C138" s="452" t="s">
        <v>329</v>
      </c>
      <c r="D138" s="452" t="s">
        <v>262</v>
      </c>
      <c r="E138" s="453" t="s">
        <v>263</v>
      </c>
      <c r="F138" s="451">
        <v>106</v>
      </c>
      <c r="G138" s="451">
        <v>106</v>
      </c>
    </row>
    <row r="139" spans="1:7" s="502" customFormat="1" ht="22.5">
      <c r="A139" s="525">
        <v>312</v>
      </c>
      <c r="B139" s="452" t="s">
        <v>309</v>
      </c>
      <c r="C139" s="452" t="s">
        <v>329</v>
      </c>
      <c r="D139" s="452" t="s">
        <v>264</v>
      </c>
      <c r="E139" s="453" t="s">
        <v>265</v>
      </c>
      <c r="F139" s="451">
        <v>106</v>
      </c>
      <c r="G139" s="451">
        <v>106</v>
      </c>
    </row>
    <row r="140" spans="1:7" s="502" customFormat="1" ht="11.25">
      <c r="A140" s="523">
        <v>312</v>
      </c>
      <c r="B140" s="516" t="s">
        <v>309</v>
      </c>
      <c r="C140" s="516" t="s">
        <v>331</v>
      </c>
      <c r="D140" s="516"/>
      <c r="E140" s="454" t="s">
        <v>332</v>
      </c>
      <c r="F140" s="455">
        <v>526.9</v>
      </c>
      <c r="G140" s="455">
        <v>526.9</v>
      </c>
    </row>
    <row r="141" spans="1:7" s="502" customFormat="1" ht="11.25">
      <c r="A141" s="525">
        <v>312</v>
      </c>
      <c r="B141" s="452" t="s">
        <v>309</v>
      </c>
      <c r="C141" s="452" t="s">
        <v>331</v>
      </c>
      <c r="D141" s="452" t="s">
        <v>262</v>
      </c>
      <c r="E141" s="453" t="s">
        <v>263</v>
      </c>
      <c r="F141" s="451">
        <v>526.9</v>
      </c>
      <c r="G141" s="451">
        <v>526.9</v>
      </c>
    </row>
    <row r="142" spans="1:7" s="502" customFormat="1" ht="22.5">
      <c r="A142" s="525">
        <v>312</v>
      </c>
      <c r="B142" s="452" t="s">
        <v>309</v>
      </c>
      <c r="C142" s="452" t="s">
        <v>331</v>
      </c>
      <c r="D142" s="452" t="s">
        <v>264</v>
      </c>
      <c r="E142" s="453" t="s">
        <v>265</v>
      </c>
      <c r="F142" s="451">
        <v>526.9</v>
      </c>
      <c r="G142" s="451">
        <v>526.9</v>
      </c>
    </row>
    <row r="143" spans="1:7" s="502" customFormat="1" ht="22.5">
      <c r="A143" s="521">
        <v>312</v>
      </c>
      <c r="B143" s="514" t="s">
        <v>309</v>
      </c>
      <c r="C143" s="514" t="s">
        <v>333</v>
      </c>
      <c r="D143" s="514"/>
      <c r="E143" s="515" t="s">
        <v>334</v>
      </c>
      <c r="F143" s="457">
        <v>1658.2</v>
      </c>
      <c r="G143" s="457">
        <v>1658.2</v>
      </c>
    </row>
    <row r="144" spans="1:7" s="502" customFormat="1" ht="11.25">
      <c r="A144" s="523">
        <v>312</v>
      </c>
      <c r="B144" s="516" t="s">
        <v>309</v>
      </c>
      <c r="C144" s="516" t="s">
        <v>335</v>
      </c>
      <c r="D144" s="516"/>
      <c r="E144" s="454" t="s">
        <v>336</v>
      </c>
      <c r="F144" s="455">
        <v>1658.2</v>
      </c>
      <c r="G144" s="455">
        <v>1658.2</v>
      </c>
    </row>
    <row r="145" spans="1:7" s="502" customFormat="1" ht="11.25">
      <c r="A145" s="525">
        <v>312</v>
      </c>
      <c r="B145" s="452" t="s">
        <v>309</v>
      </c>
      <c r="C145" s="452" t="s">
        <v>335</v>
      </c>
      <c r="D145" s="452" t="s">
        <v>262</v>
      </c>
      <c r="E145" s="453" t="s">
        <v>263</v>
      </c>
      <c r="F145" s="451">
        <v>1658.2</v>
      </c>
      <c r="G145" s="451">
        <v>1658.2</v>
      </c>
    </row>
    <row r="146" spans="1:7" s="502" customFormat="1" ht="22.5">
      <c r="A146" s="452" t="s">
        <v>16</v>
      </c>
      <c r="B146" s="452" t="s">
        <v>309</v>
      </c>
      <c r="C146" s="452" t="s">
        <v>335</v>
      </c>
      <c r="D146" s="452" t="s">
        <v>264</v>
      </c>
      <c r="E146" s="453" t="s">
        <v>265</v>
      </c>
      <c r="F146" s="451">
        <v>1658.2</v>
      </c>
      <c r="G146" s="451">
        <v>1658.2</v>
      </c>
    </row>
    <row r="147" spans="1:7" s="502" customFormat="1" ht="22.5">
      <c r="A147" s="514" t="s">
        <v>16</v>
      </c>
      <c r="B147" s="514" t="s">
        <v>26</v>
      </c>
      <c r="C147" s="514" t="s">
        <v>478</v>
      </c>
      <c r="D147" s="514"/>
      <c r="E147" s="515" t="s">
        <v>479</v>
      </c>
      <c r="F147" s="457">
        <v>600</v>
      </c>
      <c r="G147" s="457">
        <v>600</v>
      </c>
    </row>
    <row r="148" spans="1:7" s="502" customFormat="1" ht="11.25">
      <c r="A148" s="516" t="s">
        <v>16</v>
      </c>
      <c r="B148" s="516" t="s">
        <v>26</v>
      </c>
      <c r="C148" s="516" t="s">
        <v>532</v>
      </c>
      <c r="D148" s="516"/>
      <c r="E148" s="537" t="s">
        <v>533</v>
      </c>
      <c r="F148" s="455">
        <v>600</v>
      </c>
      <c r="G148" s="455">
        <v>600</v>
      </c>
    </row>
    <row r="149" spans="1:7" s="502" customFormat="1" ht="11.25">
      <c r="A149" s="452" t="s">
        <v>16</v>
      </c>
      <c r="B149" s="452" t="s">
        <v>26</v>
      </c>
      <c r="C149" s="452" t="s">
        <v>532</v>
      </c>
      <c r="D149" s="452" t="s">
        <v>262</v>
      </c>
      <c r="E149" s="517" t="s">
        <v>263</v>
      </c>
      <c r="F149" s="451">
        <v>600</v>
      </c>
      <c r="G149" s="451">
        <v>600</v>
      </c>
    </row>
    <row r="150" spans="1:7" s="502" customFormat="1" ht="22.5">
      <c r="A150" s="452" t="s">
        <v>16</v>
      </c>
      <c r="B150" s="452" t="s">
        <v>309</v>
      </c>
      <c r="C150" s="452" t="s">
        <v>532</v>
      </c>
      <c r="D150" s="452" t="s">
        <v>264</v>
      </c>
      <c r="E150" s="517" t="s">
        <v>265</v>
      </c>
      <c r="F150" s="451">
        <v>600</v>
      </c>
      <c r="G150" s="451">
        <v>600</v>
      </c>
    </row>
    <row r="151" spans="1:7" s="502" customFormat="1" ht="21">
      <c r="A151" s="507" t="s">
        <v>16</v>
      </c>
      <c r="B151" s="507" t="s">
        <v>222</v>
      </c>
      <c r="C151" s="507"/>
      <c r="D151" s="507"/>
      <c r="E151" s="529" t="s">
        <v>385</v>
      </c>
      <c r="F151" s="510">
        <v>15966.5</v>
      </c>
      <c r="G151" s="510">
        <v>17224.5</v>
      </c>
    </row>
    <row r="152" spans="1:7" s="502" customFormat="1" ht="21">
      <c r="A152" s="512" t="s">
        <v>16</v>
      </c>
      <c r="B152" s="512" t="s">
        <v>386</v>
      </c>
      <c r="C152" s="512"/>
      <c r="D152" s="512"/>
      <c r="E152" s="513" t="s">
        <v>387</v>
      </c>
      <c r="F152" s="459">
        <v>15276.5</v>
      </c>
      <c r="G152" s="459">
        <v>17224.5</v>
      </c>
    </row>
    <row r="153" spans="1:7" s="502" customFormat="1" ht="33.75">
      <c r="A153" s="514" t="s">
        <v>16</v>
      </c>
      <c r="B153" s="514" t="s">
        <v>386</v>
      </c>
      <c r="C153" s="514" t="s">
        <v>388</v>
      </c>
      <c r="D153" s="514"/>
      <c r="E153" s="515" t="s">
        <v>389</v>
      </c>
      <c r="F153" s="457">
        <v>15276.5</v>
      </c>
      <c r="G153" s="457">
        <v>17224.5</v>
      </c>
    </row>
    <row r="154" spans="1:7" s="502" customFormat="1" ht="11.25">
      <c r="A154" s="516" t="s">
        <v>16</v>
      </c>
      <c r="B154" s="516" t="s">
        <v>386</v>
      </c>
      <c r="C154" s="516" t="s">
        <v>390</v>
      </c>
      <c r="D154" s="516"/>
      <c r="E154" s="454" t="s">
        <v>314</v>
      </c>
      <c r="F154" s="455">
        <v>14428.7</v>
      </c>
      <c r="G154" s="455">
        <v>14428.7</v>
      </c>
    </row>
    <row r="155" spans="1:7" s="502" customFormat="1" ht="33.75">
      <c r="A155" s="452" t="s">
        <v>16</v>
      </c>
      <c r="B155" s="452" t="s">
        <v>386</v>
      </c>
      <c r="C155" s="452" t="s">
        <v>390</v>
      </c>
      <c r="D155" s="452" t="s">
        <v>252</v>
      </c>
      <c r="E155" s="453" t="s">
        <v>253</v>
      </c>
      <c r="F155" s="451">
        <v>13461.1</v>
      </c>
      <c r="G155" s="451">
        <v>13461.1</v>
      </c>
    </row>
    <row r="156" spans="1:7" s="502" customFormat="1" ht="11.25">
      <c r="A156" s="452" t="s">
        <v>16</v>
      </c>
      <c r="B156" s="452" t="s">
        <v>386</v>
      </c>
      <c r="C156" s="452" t="s">
        <v>391</v>
      </c>
      <c r="D156" s="452" t="s">
        <v>169</v>
      </c>
      <c r="E156" s="453" t="s">
        <v>392</v>
      </c>
      <c r="F156" s="451">
        <v>13461.1</v>
      </c>
      <c r="G156" s="451">
        <v>13461.1</v>
      </c>
    </row>
    <row r="157" spans="1:7" s="502" customFormat="1" ht="11.25">
      <c r="A157" s="452" t="s">
        <v>16</v>
      </c>
      <c r="B157" s="452" t="s">
        <v>386</v>
      </c>
      <c r="C157" s="452" t="s">
        <v>391</v>
      </c>
      <c r="D157" s="452" t="s">
        <v>262</v>
      </c>
      <c r="E157" s="453" t="s">
        <v>263</v>
      </c>
      <c r="F157" s="451">
        <v>907.4</v>
      </c>
      <c r="G157" s="451">
        <v>907.4</v>
      </c>
    </row>
    <row r="158" spans="1:7" s="502" customFormat="1" ht="22.5">
      <c r="A158" s="452" t="s">
        <v>16</v>
      </c>
      <c r="B158" s="452" t="s">
        <v>386</v>
      </c>
      <c r="C158" s="452" t="s">
        <v>391</v>
      </c>
      <c r="D158" s="452" t="s">
        <v>264</v>
      </c>
      <c r="E158" s="453" t="s">
        <v>265</v>
      </c>
      <c r="F158" s="451">
        <v>907.4</v>
      </c>
      <c r="G158" s="451">
        <v>907.4</v>
      </c>
    </row>
    <row r="159" spans="1:7" s="502" customFormat="1" ht="11.25">
      <c r="A159" s="452" t="s">
        <v>16</v>
      </c>
      <c r="B159" s="452" t="s">
        <v>386</v>
      </c>
      <c r="C159" s="452" t="s">
        <v>391</v>
      </c>
      <c r="D159" s="452" t="s">
        <v>266</v>
      </c>
      <c r="E159" s="453" t="s">
        <v>267</v>
      </c>
      <c r="F159" s="451">
        <v>60.2</v>
      </c>
      <c r="G159" s="451">
        <v>60.2</v>
      </c>
    </row>
    <row r="160" spans="1:7" s="502" customFormat="1" ht="11.25">
      <c r="A160" s="452" t="s">
        <v>16</v>
      </c>
      <c r="B160" s="452" t="s">
        <v>386</v>
      </c>
      <c r="C160" s="452" t="s">
        <v>391</v>
      </c>
      <c r="D160" s="452" t="s">
        <v>268</v>
      </c>
      <c r="E160" s="453" t="s">
        <v>269</v>
      </c>
      <c r="F160" s="451">
        <v>60.2</v>
      </c>
      <c r="G160" s="451">
        <v>60.2</v>
      </c>
    </row>
    <row r="161" spans="1:7" s="502" customFormat="1" ht="33.75">
      <c r="A161" s="516" t="s">
        <v>16</v>
      </c>
      <c r="B161" s="516" t="s">
        <v>386</v>
      </c>
      <c r="C161" s="516" t="s">
        <v>393</v>
      </c>
      <c r="D161" s="516"/>
      <c r="E161" s="454" t="s">
        <v>394</v>
      </c>
      <c r="F161" s="455">
        <v>597.8</v>
      </c>
      <c r="G161" s="455">
        <v>2395.8</v>
      </c>
    </row>
    <row r="162" spans="1:7" s="502" customFormat="1" ht="11.25">
      <c r="A162" s="452" t="s">
        <v>16</v>
      </c>
      <c r="B162" s="452" t="s">
        <v>386</v>
      </c>
      <c r="C162" s="452" t="s">
        <v>393</v>
      </c>
      <c r="D162" s="452" t="s">
        <v>262</v>
      </c>
      <c r="E162" s="453" t="s">
        <v>263</v>
      </c>
      <c r="F162" s="451">
        <v>597.8</v>
      </c>
      <c r="G162" s="451">
        <v>2395.8</v>
      </c>
    </row>
    <row r="163" spans="1:7" s="502" customFormat="1" ht="22.5">
      <c r="A163" s="452" t="s">
        <v>16</v>
      </c>
      <c r="B163" s="452" t="s">
        <v>386</v>
      </c>
      <c r="C163" s="452" t="s">
        <v>393</v>
      </c>
      <c r="D163" s="452" t="s">
        <v>264</v>
      </c>
      <c r="E163" s="453" t="s">
        <v>265</v>
      </c>
      <c r="F163" s="451">
        <v>597.8</v>
      </c>
      <c r="G163" s="451">
        <v>2395.8</v>
      </c>
    </row>
    <row r="164" spans="1:7" s="502" customFormat="1" ht="11.25">
      <c r="A164" s="516" t="s">
        <v>16</v>
      </c>
      <c r="B164" s="516" t="s">
        <v>386</v>
      </c>
      <c r="C164" s="516" t="s">
        <v>395</v>
      </c>
      <c r="D164" s="516"/>
      <c r="E164" s="454" t="s">
        <v>396</v>
      </c>
      <c r="F164" s="455">
        <v>130</v>
      </c>
      <c r="G164" s="455">
        <v>250</v>
      </c>
    </row>
    <row r="165" spans="1:7" s="502" customFormat="1" ht="11.25">
      <c r="A165" s="452" t="s">
        <v>16</v>
      </c>
      <c r="B165" s="452" t="s">
        <v>386</v>
      </c>
      <c r="C165" s="452" t="s">
        <v>395</v>
      </c>
      <c r="D165" s="452" t="s">
        <v>262</v>
      </c>
      <c r="E165" s="453" t="s">
        <v>263</v>
      </c>
      <c r="F165" s="451">
        <v>130</v>
      </c>
      <c r="G165" s="451">
        <v>250</v>
      </c>
    </row>
    <row r="166" spans="1:7" s="502" customFormat="1" ht="22.5">
      <c r="A166" s="452" t="s">
        <v>16</v>
      </c>
      <c r="B166" s="452" t="s">
        <v>386</v>
      </c>
      <c r="C166" s="452" t="s">
        <v>395</v>
      </c>
      <c r="D166" s="452" t="s">
        <v>264</v>
      </c>
      <c r="E166" s="453" t="s">
        <v>265</v>
      </c>
      <c r="F166" s="451">
        <v>130</v>
      </c>
      <c r="G166" s="451">
        <v>250</v>
      </c>
    </row>
    <row r="167" spans="1:7" s="502" customFormat="1" ht="11.25">
      <c r="A167" s="516" t="s">
        <v>16</v>
      </c>
      <c r="B167" s="516" t="s">
        <v>386</v>
      </c>
      <c r="C167" s="516" t="s">
        <v>397</v>
      </c>
      <c r="D167" s="516"/>
      <c r="E167" s="454" t="s">
        <v>398</v>
      </c>
      <c r="F167" s="455">
        <v>120</v>
      </c>
      <c r="G167" s="455">
        <v>150</v>
      </c>
    </row>
    <row r="168" spans="1:7" s="502" customFormat="1" ht="11.25">
      <c r="A168" s="452" t="s">
        <v>16</v>
      </c>
      <c r="B168" s="452" t="s">
        <v>386</v>
      </c>
      <c r="C168" s="452" t="s">
        <v>397</v>
      </c>
      <c r="D168" s="452" t="s">
        <v>262</v>
      </c>
      <c r="E168" s="453" t="s">
        <v>263</v>
      </c>
      <c r="F168" s="451">
        <v>120</v>
      </c>
      <c r="G168" s="451">
        <v>150</v>
      </c>
    </row>
    <row r="169" spans="1:7" s="502" customFormat="1" ht="22.5">
      <c r="A169" s="452" t="s">
        <v>16</v>
      </c>
      <c r="B169" s="452" t="s">
        <v>386</v>
      </c>
      <c r="C169" s="452" t="s">
        <v>397</v>
      </c>
      <c r="D169" s="452" t="s">
        <v>264</v>
      </c>
      <c r="E169" s="453" t="s">
        <v>265</v>
      </c>
      <c r="F169" s="451">
        <v>120</v>
      </c>
      <c r="G169" s="451">
        <v>150</v>
      </c>
    </row>
    <row r="170" spans="1:7" s="502" customFormat="1" ht="21">
      <c r="A170" s="512" t="s">
        <v>16</v>
      </c>
      <c r="B170" s="512" t="s">
        <v>399</v>
      </c>
      <c r="C170" s="512"/>
      <c r="D170" s="512"/>
      <c r="E170" s="513" t="s">
        <v>400</v>
      </c>
      <c r="F170" s="459">
        <v>690</v>
      </c>
      <c r="G170" s="459">
        <v>0</v>
      </c>
    </row>
    <row r="171" spans="1:7" s="502" customFormat="1" ht="33.75">
      <c r="A171" s="514" t="s">
        <v>16</v>
      </c>
      <c r="B171" s="514" t="s">
        <v>399</v>
      </c>
      <c r="C171" s="514" t="s">
        <v>388</v>
      </c>
      <c r="D171" s="514"/>
      <c r="E171" s="515" t="s">
        <v>389</v>
      </c>
      <c r="F171" s="457">
        <v>690</v>
      </c>
      <c r="G171" s="457">
        <v>0</v>
      </c>
    </row>
    <row r="172" spans="1:7" s="502" customFormat="1" ht="11.25">
      <c r="A172" s="516" t="s">
        <v>16</v>
      </c>
      <c r="B172" s="516" t="s">
        <v>399</v>
      </c>
      <c r="C172" s="516" t="s">
        <v>401</v>
      </c>
      <c r="D172" s="516"/>
      <c r="E172" s="454" t="s">
        <v>402</v>
      </c>
      <c r="F172" s="455">
        <v>690</v>
      </c>
      <c r="G172" s="455">
        <v>0</v>
      </c>
    </row>
    <row r="173" spans="1:7" s="502" customFormat="1" ht="11.25">
      <c r="A173" s="452" t="s">
        <v>16</v>
      </c>
      <c r="B173" s="452" t="s">
        <v>399</v>
      </c>
      <c r="C173" s="452" t="s">
        <v>401</v>
      </c>
      <c r="D173" s="452" t="s">
        <v>262</v>
      </c>
      <c r="E173" s="453" t="s">
        <v>263</v>
      </c>
      <c r="F173" s="451">
        <v>690</v>
      </c>
      <c r="G173" s="451">
        <v>0</v>
      </c>
    </row>
    <row r="174" spans="1:7" s="502" customFormat="1" ht="22.5">
      <c r="A174" s="452" t="s">
        <v>16</v>
      </c>
      <c r="B174" s="452" t="s">
        <v>399</v>
      </c>
      <c r="C174" s="452" t="s">
        <v>401</v>
      </c>
      <c r="D174" s="452" t="s">
        <v>264</v>
      </c>
      <c r="E174" s="453" t="s">
        <v>265</v>
      </c>
      <c r="F174" s="451">
        <v>690</v>
      </c>
      <c r="G174" s="451">
        <v>0</v>
      </c>
    </row>
    <row r="175" spans="1:7" s="502" customFormat="1" ht="10.5">
      <c r="A175" s="508">
        <v>312</v>
      </c>
      <c r="B175" s="507" t="s">
        <v>577</v>
      </c>
      <c r="C175" s="507"/>
      <c r="D175" s="507"/>
      <c r="E175" s="529" t="s">
        <v>578</v>
      </c>
      <c r="F175" s="510">
        <v>1298.2</v>
      </c>
      <c r="G175" s="510">
        <v>1298.2</v>
      </c>
    </row>
    <row r="176" spans="1:7" s="530" customFormat="1" ht="10.5">
      <c r="A176" s="518">
        <v>312</v>
      </c>
      <c r="B176" s="512" t="s">
        <v>612</v>
      </c>
      <c r="C176" s="512"/>
      <c r="D176" s="512"/>
      <c r="E176" s="513" t="s">
        <v>613</v>
      </c>
      <c r="F176" s="459">
        <v>1298.2</v>
      </c>
      <c r="G176" s="459">
        <v>1298.2</v>
      </c>
    </row>
    <row r="177" spans="1:7" s="502" customFormat="1" ht="33.75">
      <c r="A177" s="514" t="s">
        <v>16</v>
      </c>
      <c r="B177" s="514" t="s">
        <v>612</v>
      </c>
      <c r="C177" s="514" t="s">
        <v>327</v>
      </c>
      <c r="D177" s="514"/>
      <c r="E177" s="515" t="s">
        <v>328</v>
      </c>
      <c r="F177" s="457">
        <v>1298.2</v>
      </c>
      <c r="G177" s="457">
        <v>1298.2</v>
      </c>
    </row>
    <row r="178" spans="1:7" s="502" customFormat="1" ht="11.25">
      <c r="A178" s="516" t="s">
        <v>16</v>
      </c>
      <c r="B178" s="516" t="s">
        <v>612</v>
      </c>
      <c r="C178" s="516" t="s">
        <v>329</v>
      </c>
      <c r="D178" s="516"/>
      <c r="E178" s="454" t="s">
        <v>330</v>
      </c>
      <c r="F178" s="455">
        <v>937.4</v>
      </c>
      <c r="G178" s="455">
        <v>937.4</v>
      </c>
    </row>
    <row r="179" spans="1:7" s="502" customFormat="1" ht="22.5">
      <c r="A179" s="452" t="s">
        <v>17</v>
      </c>
      <c r="B179" s="452" t="s">
        <v>612</v>
      </c>
      <c r="C179" s="452" t="s">
        <v>329</v>
      </c>
      <c r="D179" s="452" t="s">
        <v>315</v>
      </c>
      <c r="E179" s="453" t="s">
        <v>316</v>
      </c>
      <c r="F179" s="451">
        <v>937.4</v>
      </c>
      <c r="G179" s="451">
        <v>937.4</v>
      </c>
    </row>
    <row r="180" spans="1:7" s="502" customFormat="1" ht="22.5">
      <c r="A180" s="452" t="s">
        <v>16</v>
      </c>
      <c r="B180" s="452" t="s">
        <v>612</v>
      </c>
      <c r="C180" s="452" t="s">
        <v>329</v>
      </c>
      <c r="D180" s="452" t="s">
        <v>510</v>
      </c>
      <c r="E180" s="453" t="s">
        <v>511</v>
      </c>
      <c r="F180" s="451">
        <v>937.4</v>
      </c>
      <c r="G180" s="451">
        <v>937.4</v>
      </c>
    </row>
    <row r="181" spans="1:7" s="502" customFormat="1" ht="11.25">
      <c r="A181" s="516" t="s">
        <v>16</v>
      </c>
      <c r="B181" s="516" t="s">
        <v>612</v>
      </c>
      <c r="C181" s="516" t="s">
        <v>331</v>
      </c>
      <c r="D181" s="516"/>
      <c r="E181" s="454" t="s">
        <v>332</v>
      </c>
      <c r="F181" s="455">
        <v>80.8</v>
      </c>
      <c r="G181" s="455">
        <v>80.8</v>
      </c>
    </row>
    <row r="182" spans="1:7" s="502" customFormat="1" ht="11.25">
      <c r="A182" s="452" t="s">
        <v>16</v>
      </c>
      <c r="B182" s="452" t="s">
        <v>612</v>
      </c>
      <c r="C182" s="452" t="s">
        <v>331</v>
      </c>
      <c r="D182" s="452" t="s">
        <v>266</v>
      </c>
      <c r="E182" s="453" t="s">
        <v>267</v>
      </c>
      <c r="F182" s="451">
        <v>80.8</v>
      </c>
      <c r="G182" s="451">
        <v>80.8</v>
      </c>
    </row>
    <row r="183" spans="1:7" s="502" customFormat="1" ht="11.25">
      <c r="A183" s="452" t="s">
        <v>16</v>
      </c>
      <c r="B183" s="452" t="s">
        <v>612</v>
      </c>
      <c r="C183" s="452" t="s">
        <v>331</v>
      </c>
      <c r="D183" s="452" t="s">
        <v>270</v>
      </c>
      <c r="E183" s="453" t="s">
        <v>271</v>
      </c>
      <c r="F183" s="451">
        <v>80.8</v>
      </c>
      <c r="G183" s="451">
        <v>80.8</v>
      </c>
    </row>
    <row r="184" spans="1:7" s="502" customFormat="1" ht="22.5">
      <c r="A184" s="516" t="s">
        <v>16</v>
      </c>
      <c r="B184" s="516" t="s">
        <v>612</v>
      </c>
      <c r="C184" s="516" t="s">
        <v>616</v>
      </c>
      <c r="D184" s="516"/>
      <c r="E184" s="454" t="s">
        <v>617</v>
      </c>
      <c r="F184" s="455">
        <v>260</v>
      </c>
      <c r="G184" s="455">
        <v>260</v>
      </c>
    </row>
    <row r="185" spans="1:7" s="502" customFormat="1" ht="11.25">
      <c r="A185" s="452" t="s">
        <v>16</v>
      </c>
      <c r="B185" s="452" t="s">
        <v>612</v>
      </c>
      <c r="C185" s="452" t="s">
        <v>616</v>
      </c>
      <c r="D185" s="452" t="s">
        <v>554</v>
      </c>
      <c r="E185" s="517" t="s">
        <v>590</v>
      </c>
      <c r="F185" s="451">
        <v>260</v>
      </c>
      <c r="G185" s="451">
        <v>260</v>
      </c>
    </row>
    <row r="186" spans="1:7" s="502" customFormat="1" ht="11.25">
      <c r="A186" s="452" t="s">
        <v>16</v>
      </c>
      <c r="B186" s="452" t="s">
        <v>612</v>
      </c>
      <c r="C186" s="452" t="s">
        <v>616</v>
      </c>
      <c r="D186" s="452" t="s">
        <v>618</v>
      </c>
      <c r="E186" s="517" t="s">
        <v>619</v>
      </c>
      <c r="F186" s="451">
        <v>260</v>
      </c>
      <c r="G186" s="451">
        <v>260</v>
      </c>
    </row>
    <row r="187" spans="1:7" s="502" customFormat="1" ht="11.25">
      <c r="A187" s="516" t="s">
        <v>16</v>
      </c>
      <c r="B187" s="516" t="s">
        <v>612</v>
      </c>
      <c r="C187" s="516" t="s">
        <v>620</v>
      </c>
      <c r="D187" s="516"/>
      <c r="E187" s="454" t="s">
        <v>621</v>
      </c>
      <c r="F187" s="455">
        <v>20</v>
      </c>
      <c r="G187" s="455">
        <v>20</v>
      </c>
    </row>
    <row r="188" spans="1:7" s="502" customFormat="1" ht="11.25">
      <c r="A188" s="452" t="s">
        <v>16</v>
      </c>
      <c r="B188" s="452" t="s">
        <v>612</v>
      </c>
      <c r="C188" s="452" t="s">
        <v>620</v>
      </c>
      <c r="D188" s="452" t="s">
        <v>554</v>
      </c>
      <c r="E188" s="517" t="s">
        <v>590</v>
      </c>
      <c r="F188" s="451">
        <v>20</v>
      </c>
      <c r="G188" s="451">
        <v>20</v>
      </c>
    </row>
    <row r="189" spans="1:7" s="502" customFormat="1" ht="11.25">
      <c r="A189" s="452" t="s">
        <v>16</v>
      </c>
      <c r="B189" s="452" t="s">
        <v>612</v>
      </c>
      <c r="C189" s="452" t="s">
        <v>620</v>
      </c>
      <c r="D189" s="452" t="s">
        <v>618</v>
      </c>
      <c r="E189" s="517" t="s">
        <v>619</v>
      </c>
      <c r="F189" s="451">
        <v>20</v>
      </c>
      <c r="G189" s="451">
        <v>20</v>
      </c>
    </row>
    <row r="190" spans="1:7" s="502" customFormat="1" ht="10.5">
      <c r="A190" s="507" t="s">
        <v>16</v>
      </c>
      <c r="B190" s="508" t="s">
        <v>625</v>
      </c>
      <c r="C190" s="508"/>
      <c r="D190" s="508"/>
      <c r="E190" s="509" t="s">
        <v>626</v>
      </c>
      <c r="F190" s="510">
        <v>5710.6</v>
      </c>
      <c r="G190" s="510">
        <v>5710.6</v>
      </c>
    </row>
    <row r="191" spans="1:7" s="502" customFormat="1" ht="10.5">
      <c r="A191" s="518">
        <v>312</v>
      </c>
      <c r="B191" s="512" t="s">
        <v>627</v>
      </c>
      <c r="C191" s="518"/>
      <c r="D191" s="518"/>
      <c r="E191" s="513" t="s">
        <v>628</v>
      </c>
      <c r="F191" s="459">
        <v>5710.6</v>
      </c>
      <c r="G191" s="459">
        <v>5710.6</v>
      </c>
    </row>
    <row r="192" spans="1:7" s="502" customFormat="1" ht="22.5">
      <c r="A192" s="521">
        <v>312</v>
      </c>
      <c r="B192" s="514" t="s">
        <v>627</v>
      </c>
      <c r="C192" s="514" t="s">
        <v>333</v>
      </c>
      <c r="D192" s="514"/>
      <c r="E192" s="515" t="s">
        <v>334</v>
      </c>
      <c r="F192" s="457">
        <v>5710.6</v>
      </c>
      <c r="G192" s="457">
        <v>5710.6</v>
      </c>
    </row>
    <row r="193" spans="1:7" s="502" customFormat="1" ht="11.25">
      <c r="A193" s="523">
        <v>312</v>
      </c>
      <c r="B193" s="516" t="s">
        <v>627</v>
      </c>
      <c r="C193" s="516" t="s">
        <v>0</v>
      </c>
      <c r="D193" s="516"/>
      <c r="E193" s="454" t="s">
        <v>314</v>
      </c>
      <c r="F193" s="455">
        <v>5710.6</v>
      </c>
      <c r="G193" s="455">
        <v>5710.6</v>
      </c>
    </row>
    <row r="194" spans="1:7" s="502" customFormat="1" ht="22.5">
      <c r="A194" s="525">
        <v>312</v>
      </c>
      <c r="B194" s="452" t="s">
        <v>627</v>
      </c>
      <c r="C194" s="452" t="s">
        <v>0</v>
      </c>
      <c r="D194" s="452" t="s">
        <v>315</v>
      </c>
      <c r="E194" s="453" t="s">
        <v>316</v>
      </c>
      <c r="F194" s="451">
        <v>5710.6</v>
      </c>
      <c r="G194" s="451">
        <v>5710.6</v>
      </c>
    </row>
    <row r="195" spans="1:7" s="502" customFormat="1" ht="11.25">
      <c r="A195" s="525">
        <v>312</v>
      </c>
      <c r="B195" s="452" t="s">
        <v>627</v>
      </c>
      <c r="C195" s="452" t="s">
        <v>0</v>
      </c>
      <c r="D195" s="452" t="s">
        <v>541</v>
      </c>
      <c r="E195" s="453" t="s">
        <v>549</v>
      </c>
      <c r="F195" s="452">
        <v>5710.6</v>
      </c>
      <c r="G195" s="452">
        <v>5710.6</v>
      </c>
    </row>
    <row r="196" spans="1:7" s="511" customFormat="1" ht="15.75">
      <c r="A196" s="527" t="s">
        <v>18</v>
      </c>
      <c r="B196" s="527"/>
      <c r="C196" s="527"/>
      <c r="D196" s="527"/>
      <c r="E196" s="527"/>
      <c r="F196" s="528">
        <v>281128.3</v>
      </c>
      <c r="G196" s="528">
        <v>283314.4</v>
      </c>
    </row>
    <row r="197" spans="1:7" s="502" customFormat="1" ht="10.5">
      <c r="A197" s="538">
        <v>313</v>
      </c>
      <c r="B197" s="507" t="s">
        <v>167</v>
      </c>
      <c r="C197" s="507"/>
      <c r="D197" s="507"/>
      <c r="E197" s="529" t="s">
        <v>243</v>
      </c>
      <c r="F197" s="510">
        <v>2955</v>
      </c>
      <c r="G197" s="510">
        <v>2955</v>
      </c>
    </row>
    <row r="198" spans="1:7" s="502" customFormat="1" ht="10.5">
      <c r="A198" s="539">
        <v>313</v>
      </c>
      <c r="B198" s="512" t="s">
        <v>309</v>
      </c>
      <c r="C198" s="512"/>
      <c r="D198" s="512"/>
      <c r="E198" s="513" t="s">
        <v>310</v>
      </c>
      <c r="F198" s="459">
        <v>2955</v>
      </c>
      <c r="G198" s="459">
        <v>2955</v>
      </c>
    </row>
    <row r="199" spans="1:7" s="502" customFormat="1" ht="33.75">
      <c r="A199" s="514" t="s">
        <v>19</v>
      </c>
      <c r="B199" s="514" t="s">
        <v>309</v>
      </c>
      <c r="C199" s="514" t="s">
        <v>345</v>
      </c>
      <c r="D199" s="514"/>
      <c r="E199" s="540" t="s">
        <v>346</v>
      </c>
      <c r="F199" s="457">
        <v>1605</v>
      </c>
      <c r="G199" s="457">
        <v>1605</v>
      </c>
    </row>
    <row r="200" spans="1:7" s="502" customFormat="1" ht="22.5">
      <c r="A200" s="516" t="s">
        <v>19</v>
      </c>
      <c r="B200" s="516" t="s">
        <v>309</v>
      </c>
      <c r="C200" s="516" t="s">
        <v>347</v>
      </c>
      <c r="D200" s="516"/>
      <c r="E200" s="541" t="s">
        <v>348</v>
      </c>
      <c r="F200" s="455">
        <v>107.3</v>
      </c>
      <c r="G200" s="455">
        <v>107.3</v>
      </c>
    </row>
    <row r="201" spans="1:7" s="502" customFormat="1" ht="11.25">
      <c r="A201" s="452" t="s">
        <v>19</v>
      </c>
      <c r="B201" s="452" t="s">
        <v>309</v>
      </c>
      <c r="C201" s="452" t="s">
        <v>347</v>
      </c>
      <c r="D201" s="452" t="s">
        <v>266</v>
      </c>
      <c r="E201" s="453" t="s">
        <v>267</v>
      </c>
      <c r="F201" s="451">
        <v>107.3</v>
      </c>
      <c r="G201" s="451">
        <v>107.3</v>
      </c>
    </row>
    <row r="202" spans="1:7" s="502" customFormat="1" ht="22.5">
      <c r="A202" s="452" t="s">
        <v>19</v>
      </c>
      <c r="B202" s="452" t="s">
        <v>309</v>
      </c>
      <c r="C202" s="452" t="s">
        <v>347</v>
      </c>
      <c r="D202" s="452" t="s">
        <v>220</v>
      </c>
      <c r="E202" s="453" t="s">
        <v>349</v>
      </c>
      <c r="F202" s="451">
        <v>107.3</v>
      </c>
      <c r="G202" s="451">
        <v>107.3</v>
      </c>
    </row>
    <row r="203" spans="1:7" s="502" customFormat="1" ht="22.5">
      <c r="A203" s="516" t="s">
        <v>19</v>
      </c>
      <c r="B203" s="516" t="s">
        <v>309</v>
      </c>
      <c r="C203" s="516" t="s">
        <v>350</v>
      </c>
      <c r="D203" s="516"/>
      <c r="E203" s="454" t="s">
        <v>351</v>
      </c>
      <c r="F203" s="455">
        <v>800</v>
      </c>
      <c r="G203" s="455">
        <v>800</v>
      </c>
    </row>
    <row r="204" spans="1:7" s="502" customFormat="1" ht="11.25">
      <c r="A204" s="452" t="s">
        <v>19</v>
      </c>
      <c r="B204" s="452" t="s">
        <v>309</v>
      </c>
      <c r="C204" s="452" t="s">
        <v>350</v>
      </c>
      <c r="D204" s="452" t="s">
        <v>266</v>
      </c>
      <c r="E204" s="453" t="s">
        <v>267</v>
      </c>
      <c r="F204" s="451">
        <v>800</v>
      </c>
      <c r="G204" s="451">
        <v>800</v>
      </c>
    </row>
    <row r="205" spans="1:7" s="502" customFormat="1" ht="22.5">
      <c r="A205" s="452" t="s">
        <v>19</v>
      </c>
      <c r="B205" s="452" t="s">
        <v>309</v>
      </c>
      <c r="C205" s="452" t="s">
        <v>350</v>
      </c>
      <c r="D205" s="452" t="s">
        <v>220</v>
      </c>
      <c r="E205" s="453" t="s">
        <v>349</v>
      </c>
      <c r="F205" s="451">
        <v>800</v>
      </c>
      <c r="G205" s="451">
        <v>800</v>
      </c>
    </row>
    <row r="206" spans="1:7" s="502" customFormat="1" ht="22.5">
      <c r="A206" s="516" t="s">
        <v>19</v>
      </c>
      <c r="B206" s="516" t="s">
        <v>309</v>
      </c>
      <c r="C206" s="516" t="s">
        <v>352</v>
      </c>
      <c r="D206" s="516"/>
      <c r="E206" s="454" t="s">
        <v>353</v>
      </c>
      <c r="F206" s="455">
        <v>697.7</v>
      </c>
      <c r="G206" s="455">
        <v>697.7</v>
      </c>
    </row>
    <row r="207" spans="1:7" s="502" customFormat="1" ht="11.25">
      <c r="A207" s="452" t="s">
        <v>19</v>
      </c>
      <c r="B207" s="452" t="s">
        <v>309</v>
      </c>
      <c r="C207" s="452" t="s">
        <v>352</v>
      </c>
      <c r="D207" s="452" t="s">
        <v>262</v>
      </c>
      <c r="E207" s="453" t="s">
        <v>263</v>
      </c>
      <c r="F207" s="451">
        <v>324.6</v>
      </c>
      <c r="G207" s="451">
        <v>324.6</v>
      </c>
    </row>
    <row r="208" spans="1:7" s="502" customFormat="1" ht="22.5">
      <c r="A208" s="452" t="s">
        <v>19</v>
      </c>
      <c r="B208" s="452" t="s">
        <v>309</v>
      </c>
      <c r="C208" s="452" t="s">
        <v>352</v>
      </c>
      <c r="D208" s="452" t="s">
        <v>264</v>
      </c>
      <c r="E208" s="453" t="s">
        <v>265</v>
      </c>
      <c r="F208" s="451">
        <v>324.6</v>
      </c>
      <c r="G208" s="451">
        <v>324.6</v>
      </c>
    </row>
    <row r="209" spans="1:7" s="502" customFormat="1" ht="11.25">
      <c r="A209" s="452" t="s">
        <v>19</v>
      </c>
      <c r="B209" s="452" t="s">
        <v>309</v>
      </c>
      <c r="C209" s="452" t="s">
        <v>352</v>
      </c>
      <c r="D209" s="452" t="s">
        <v>266</v>
      </c>
      <c r="E209" s="453" t="s">
        <v>267</v>
      </c>
      <c r="F209" s="451">
        <v>373.1</v>
      </c>
      <c r="G209" s="451">
        <v>373.1</v>
      </c>
    </row>
    <row r="210" spans="1:7" s="502" customFormat="1" ht="22.5">
      <c r="A210" s="452" t="s">
        <v>19</v>
      </c>
      <c r="B210" s="452" t="s">
        <v>309</v>
      </c>
      <c r="C210" s="452" t="s">
        <v>352</v>
      </c>
      <c r="D210" s="452" t="s">
        <v>220</v>
      </c>
      <c r="E210" s="453" t="s">
        <v>349</v>
      </c>
      <c r="F210" s="451">
        <v>373.1</v>
      </c>
      <c r="G210" s="451">
        <v>373.1</v>
      </c>
    </row>
    <row r="211" spans="1:7" s="502" customFormat="1" ht="22.5">
      <c r="A211" s="514" t="s">
        <v>19</v>
      </c>
      <c r="B211" s="514" t="s">
        <v>309</v>
      </c>
      <c r="C211" s="514" t="s">
        <v>354</v>
      </c>
      <c r="D211" s="514"/>
      <c r="E211" s="515" t="s">
        <v>355</v>
      </c>
      <c r="F211" s="457">
        <v>1350</v>
      </c>
      <c r="G211" s="457">
        <v>1350</v>
      </c>
    </row>
    <row r="212" spans="1:7" s="502" customFormat="1" ht="22.5">
      <c r="A212" s="516" t="s">
        <v>19</v>
      </c>
      <c r="B212" s="516" t="s">
        <v>309</v>
      </c>
      <c r="C212" s="516" t="s">
        <v>356</v>
      </c>
      <c r="D212" s="516"/>
      <c r="E212" s="454" t="s">
        <v>357</v>
      </c>
      <c r="F212" s="455">
        <v>1350</v>
      </c>
      <c r="G212" s="455">
        <v>1350</v>
      </c>
    </row>
    <row r="213" spans="1:7" s="502" customFormat="1" ht="11.25">
      <c r="A213" s="452" t="s">
        <v>19</v>
      </c>
      <c r="B213" s="452" t="s">
        <v>309</v>
      </c>
      <c r="C213" s="452" t="s">
        <v>356</v>
      </c>
      <c r="D213" s="452" t="s">
        <v>266</v>
      </c>
      <c r="E213" s="453" t="s">
        <v>267</v>
      </c>
      <c r="F213" s="451">
        <v>1350</v>
      </c>
      <c r="G213" s="451">
        <v>1350</v>
      </c>
    </row>
    <row r="214" spans="1:7" s="502" customFormat="1" ht="11.25">
      <c r="A214" s="452" t="s">
        <v>19</v>
      </c>
      <c r="B214" s="452" t="s">
        <v>309</v>
      </c>
      <c r="C214" s="452" t="s">
        <v>356</v>
      </c>
      <c r="D214" s="452" t="s">
        <v>270</v>
      </c>
      <c r="E214" s="453" t="s">
        <v>271</v>
      </c>
      <c r="F214" s="451">
        <v>1350</v>
      </c>
      <c r="G214" s="451">
        <v>1350</v>
      </c>
    </row>
    <row r="215" spans="1:7" s="530" customFormat="1" ht="10.5">
      <c r="A215" s="507" t="s">
        <v>19</v>
      </c>
      <c r="B215" s="507" t="s">
        <v>105</v>
      </c>
      <c r="C215" s="507"/>
      <c r="D215" s="507"/>
      <c r="E215" s="529" t="s">
        <v>403</v>
      </c>
      <c r="F215" s="510">
        <v>31024.3</v>
      </c>
      <c r="G215" s="510">
        <v>32904</v>
      </c>
    </row>
    <row r="216" spans="1:7" s="530" customFormat="1" ht="10.5">
      <c r="A216" s="542" t="s">
        <v>19</v>
      </c>
      <c r="B216" s="512" t="s">
        <v>413</v>
      </c>
      <c r="C216" s="512"/>
      <c r="D216" s="512"/>
      <c r="E216" s="513" t="s">
        <v>414</v>
      </c>
      <c r="F216" s="459">
        <v>990</v>
      </c>
      <c r="G216" s="459">
        <v>990</v>
      </c>
    </row>
    <row r="217" spans="1:7" s="530" customFormat="1" ht="22.5">
      <c r="A217" s="514" t="s">
        <v>19</v>
      </c>
      <c r="B217" s="514" t="s">
        <v>413</v>
      </c>
      <c r="C217" s="514" t="s">
        <v>415</v>
      </c>
      <c r="D217" s="514"/>
      <c r="E217" s="515" t="s">
        <v>416</v>
      </c>
      <c r="F217" s="457">
        <v>990</v>
      </c>
      <c r="G217" s="457">
        <v>990</v>
      </c>
    </row>
    <row r="218" spans="1:7" s="530" customFormat="1" ht="33.75">
      <c r="A218" s="516" t="s">
        <v>19</v>
      </c>
      <c r="B218" s="516" t="s">
        <v>413</v>
      </c>
      <c r="C218" s="516" t="s">
        <v>417</v>
      </c>
      <c r="D218" s="516"/>
      <c r="E218" s="454" t="s">
        <v>418</v>
      </c>
      <c r="F218" s="455">
        <v>810</v>
      </c>
      <c r="G218" s="455">
        <v>810</v>
      </c>
    </row>
    <row r="219" spans="1:7" s="530" customFormat="1" ht="11.25">
      <c r="A219" s="452" t="s">
        <v>19</v>
      </c>
      <c r="B219" s="452" t="s">
        <v>413</v>
      </c>
      <c r="C219" s="452" t="s">
        <v>417</v>
      </c>
      <c r="D219" s="452" t="s">
        <v>266</v>
      </c>
      <c r="E219" s="453" t="s">
        <v>267</v>
      </c>
      <c r="F219" s="451">
        <v>810</v>
      </c>
      <c r="G219" s="451">
        <v>810</v>
      </c>
    </row>
    <row r="220" spans="1:7" s="502" customFormat="1" ht="22.5">
      <c r="A220" s="452" t="s">
        <v>19</v>
      </c>
      <c r="B220" s="452" t="s">
        <v>413</v>
      </c>
      <c r="C220" s="452" t="s">
        <v>417</v>
      </c>
      <c r="D220" s="452" t="s">
        <v>220</v>
      </c>
      <c r="E220" s="453" t="s">
        <v>349</v>
      </c>
      <c r="F220" s="451">
        <v>810</v>
      </c>
      <c r="G220" s="451">
        <v>810</v>
      </c>
    </row>
    <row r="221" spans="1:7" s="502" customFormat="1" ht="11.25">
      <c r="A221" s="516" t="s">
        <v>19</v>
      </c>
      <c r="B221" s="516" t="s">
        <v>413</v>
      </c>
      <c r="C221" s="516" t="s">
        <v>419</v>
      </c>
      <c r="D221" s="516"/>
      <c r="E221" s="454" t="s">
        <v>420</v>
      </c>
      <c r="F221" s="455">
        <v>180</v>
      </c>
      <c r="G221" s="455">
        <v>180</v>
      </c>
    </row>
    <row r="222" spans="1:7" s="502" customFormat="1" ht="11.25">
      <c r="A222" s="452" t="s">
        <v>19</v>
      </c>
      <c r="B222" s="452" t="s">
        <v>413</v>
      </c>
      <c r="C222" s="452" t="s">
        <v>419</v>
      </c>
      <c r="D222" s="452" t="s">
        <v>262</v>
      </c>
      <c r="E222" s="453" t="s">
        <v>263</v>
      </c>
      <c r="F222" s="451">
        <v>180</v>
      </c>
      <c r="G222" s="451">
        <v>180</v>
      </c>
    </row>
    <row r="223" spans="1:7" s="502" customFormat="1" ht="22.5">
      <c r="A223" s="452" t="s">
        <v>19</v>
      </c>
      <c r="B223" s="452" t="s">
        <v>413</v>
      </c>
      <c r="C223" s="452" t="s">
        <v>419</v>
      </c>
      <c r="D223" s="452" t="s">
        <v>264</v>
      </c>
      <c r="E223" s="453" t="s">
        <v>265</v>
      </c>
      <c r="F223" s="451">
        <v>180</v>
      </c>
      <c r="G223" s="451">
        <v>180</v>
      </c>
    </row>
    <row r="224" spans="1:7" s="530" customFormat="1" ht="10.5">
      <c r="A224" s="512" t="s">
        <v>19</v>
      </c>
      <c r="B224" s="512" t="s">
        <v>421</v>
      </c>
      <c r="C224" s="512"/>
      <c r="D224" s="512"/>
      <c r="E224" s="513" t="s">
        <v>422</v>
      </c>
      <c r="F224" s="459">
        <v>30034.3</v>
      </c>
      <c r="G224" s="459">
        <v>31914</v>
      </c>
    </row>
    <row r="225" spans="1:7" s="502" customFormat="1" ht="25.5" customHeight="1">
      <c r="A225" s="514" t="s">
        <v>19</v>
      </c>
      <c r="B225" s="514" t="s">
        <v>421</v>
      </c>
      <c r="C225" s="514" t="s">
        <v>341</v>
      </c>
      <c r="D225" s="514"/>
      <c r="E225" s="515" t="s">
        <v>423</v>
      </c>
      <c r="F225" s="457">
        <v>30034.3</v>
      </c>
      <c r="G225" s="457">
        <v>31914</v>
      </c>
    </row>
    <row r="226" spans="1:7" s="502" customFormat="1" ht="56.25">
      <c r="A226" s="516" t="s">
        <v>19</v>
      </c>
      <c r="B226" s="516" t="s">
        <v>421</v>
      </c>
      <c r="C226" s="516" t="s">
        <v>426</v>
      </c>
      <c r="D226" s="516"/>
      <c r="E226" s="524" t="s">
        <v>427</v>
      </c>
      <c r="F226" s="455">
        <v>18334.3</v>
      </c>
      <c r="G226" s="455">
        <v>20214</v>
      </c>
    </row>
    <row r="227" spans="1:7" s="502" customFormat="1" ht="11.25">
      <c r="A227" s="452" t="s">
        <v>19</v>
      </c>
      <c r="B227" s="452" t="s">
        <v>421</v>
      </c>
      <c r="C227" s="452" t="s">
        <v>426</v>
      </c>
      <c r="D227" s="452" t="s">
        <v>262</v>
      </c>
      <c r="E227" s="453" t="s">
        <v>263</v>
      </c>
      <c r="F227" s="451">
        <v>18334.3</v>
      </c>
      <c r="G227" s="451">
        <v>20214</v>
      </c>
    </row>
    <row r="228" spans="1:7" s="502" customFormat="1" ht="22.5">
      <c r="A228" s="452" t="s">
        <v>19</v>
      </c>
      <c r="B228" s="452" t="s">
        <v>421</v>
      </c>
      <c r="C228" s="452" t="s">
        <v>426</v>
      </c>
      <c r="D228" s="452" t="s">
        <v>264</v>
      </c>
      <c r="E228" s="453" t="s">
        <v>265</v>
      </c>
      <c r="F228" s="451">
        <v>18334.3</v>
      </c>
      <c r="G228" s="451">
        <v>20214</v>
      </c>
    </row>
    <row r="229" spans="1:7" s="502" customFormat="1" ht="45">
      <c r="A229" s="516" t="s">
        <v>19</v>
      </c>
      <c r="B229" s="516" t="s">
        <v>421</v>
      </c>
      <c r="C229" s="516" t="s">
        <v>428</v>
      </c>
      <c r="D229" s="516"/>
      <c r="E229" s="454" t="s">
        <v>429</v>
      </c>
      <c r="F229" s="455">
        <v>11700</v>
      </c>
      <c r="G229" s="455">
        <v>11700</v>
      </c>
    </row>
    <row r="230" spans="1:7" s="502" customFormat="1" ht="11.25">
      <c r="A230" s="452" t="s">
        <v>19</v>
      </c>
      <c r="B230" s="452" t="s">
        <v>421</v>
      </c>
      <c r="C230" s="452" t="s">
        <v>428</v>
      </c>
      <c r="D230" s="452" t="s">
        <v>262</v>
      </c>
      <c r="E230" s="453" t="s">
        <v>263</v>
      </c>
      <c r="F230" s="451">
        <v>11700</v>
      </c>
      <c r="G230" s="451">
        <v>11700</v>
      </c>
    </row>
    <row r="231" spans="1:7" s="502" customFormat="1" ht="22.5">
      <c r="A231" s="452" t="s">
        <v>19</v>
      </c>
      <c r="B231" s="452" t="s">
        <v>421</v>
      </c>
      <c r="C231" s="452" t="s">
        <v>428</v>
      </c>
      <c r="D231" s="452" t="s">
        <v>264</v>
      </c>
      <c r="E231" s="453" t="s">
        <v>265</v>
      </c>
      <c r="F231" s="451">
        <v>11700</v>
      </c>
      <c r="G231" s="451">
        <v>11700</v>
      </c>
    </row>
    <row r="232" spans="1:7" s="530" customFormat="1" ht="10.5">
      <c r="A232" s="507" t="s">
        <v>19</v>
      </c>
      <c r="B232" s="507" t="s">
        <v>225</v>
      </c>
      <c r="C232" s="507"/>
      <c r="D232" s="507"/>
      <c r="E232" s="529" t="s">
        <v>463</v>
      </c>
      <c r="F232" s="510">
        <v>137195.6</v>
      </c>
      <c r="G232" s="510">
        <v>137502</v>
      </c>
    </row>
    <row r="233" spans="1:7" s="530" customFormat="1" ht="10.5">
      <c r="A233" s="512" t="s">
        <v>19</v>
      </c>
      <c r="B233" s="512" t="s">
        <v>464</v>
      </c>
      <c r="C233" s="512"/>
      <c r="D233" s="512"/>
      <c r="E233" s="513" t="s">
        <v>465</v>
      </c>
      <c r="F233" s="459">
        <v>17540.3</v>
      </c>
      <c r="G233" s="459">
        <v>17846.7</v>
      </c>
    </row>
    <row r="234" spans="1:7" s="502" customFormat="1" ht="22.5">
      <c r="A234" s="514" t="s">
        <v>19</v>
      </c>
      <c r="B234" s="514" t="s">
        <v>464</v>
      </c>
      <c r="C234" s="514" t="s">
        <v>354</v>
      </c>
      <c r="D234" s="514"/>
      <c r="E234" s="515" t="s">
        <v>355</v>
      </c>
      <c r="F234" s="457">
        <v>17540.3</v>
      </c>
      <c r="G234" s="457">
        <v>17846.7</v>
      </c>
    </row>
    <row r="235" spans="1:7" s="502" customFormat="1" ht="22.5">
      <c r="A235" s="516" t="s">
        <v>19</v>
      </c>
      <c r="B235" s="516" t="s">
        <v>464</v>
      </c>
      <c r="C235" s="516" t="s">
        <v>466</v>
      </c>
      <c r="D235" s="516"/>
      <c r="E235" s="454" t="s">
        <v>467</v>
      </c>
      <c r="F235" s="455">
        <v>6657.3</v>
      </c>
      <c r="G235" s="455">
        <v>6963.7</v>
      </c>
    </row>
    <row r="236" spans="1:7" s="502" customFormat="1" ht="22.5">
      <c r="A236" s="452" t="s">
        <v>19</v>
      </c>
      <c r="B236" s="452" t="s">
        <v>464</v>
      </c>
      <c r="C236" s="452" t="s">
        <v>466</v>
      </c>
      <c r="D236" s="452" t="s">
        <v>315</v>
      </c>
      <c r="E236" s="453" t="s">
        <v>316</v>
      </c>
      <c r="F236" s="451">
        <v>6657.3</v>
      </c>
      <c r="G236" s="451">
        <v>6963.7</v>
      </c>
    </row>
    <row r="237" spans="1:7" s="511" customFormat="1" ht="11.25">
      <c r="A237" s="452" t="s">
        <v>19</v>
      </c>
      <c r="B237" s="452" t="s">
        <v>464</v>
      </c>
      <c r="C237" s="452" t="s">
        <v>466</v>
      </c>
      <c r="D237" s="452" t="s">
        <v>228</v>
      </c>
      <c r="E237" s="453" t="s">
        <v>317</v>
      </c>
      <c r="F237" s="451">
        <v>6657.3</v>
      </c>
      <c r="G237" s="451">
        <v>6963.7</v>
      </c>
    </row>
    <row r="238" spans="1:7" s="502" customFormat="1" ht="11.25">
      <c r="A238" s="516" t="s">
        <v>19</v>
      </c>
      <c r="B238" s="516" t="s">
        <v>464</v>
      </c>
      <c r="C238" s="516" t="s">
        <v>469</v>
      </c>
      <c r="D238" s="516"/>
      <c r="E238" s="454" t="s">
        <v>314</v>
      </c>
      <c r="F238" s="455">
        <v>5204</v>
      </c>
      <c r="G238" s="455">
        <v>5204</v>
      </c>
    </row>
    <row r="239" spans="1:7" s="502" customFormat="1" ht="22.5">
      <c r="A239" s="452" t="s">
        <v>19</v>
      </c>
      <c r="B239" s="452" t="s">
        <v>464</v>
      </c>
      <c r="C239" s="452" t="s">
        <v>469</v>
      </c>
      <c r="D239" s="452" t="s">
        <v>315</v>
      </c>
      <c r="E239" s="453" t="s">
        <v>316</v>
      </c>
      <c r="F239" s="451">
        <v>5204</v>
      </c>
      <c r="G239" s="451">
        <v>5204</v>
      </c>
    </row>
    <row r="240" spans="1:7" s="502" customFormat="1" ht="11.25">
      <c r="A240" s="452" t="s">
        <v>19</v>
      </c>
      <c r="B240" s="452" t="s">
        <v>464</v>
      </c>
      <c r="C240" s="452" t="s">
        <v>469</v>
      </c>
      <c r="D240" s="452" t="s">
        <v>228</v>
      </c>
      <c r="E240" s="453" t="s">
        <v>317</v>
      </c>
      <c r="F240" s="451">
        <v>5204</v>
      </c>
      <c r="G240" s="451">
        <v>5204</v>
      </c>
    </row>
    <row r="241" spans="1:7" s="502" customFormat="1" ht="11.25">
      <c r="A241" s="516" t="s">
        <v>19</v>
      </c>
      <c r="B241" s="516" t="s">
        <v>464</v>
      </c>
      <c r="C241" s="516" t="s">
        <v>470</v>
      </c>
      <c r="D241" s="516"/>
      <c r="E241" s="454" t="s">
        <v>471</v>
      </c>
      <c r="F241" s="455">
        <v>5679</v>
      </c>
      <c r="G241" s="455">
        <v>5679</v>
      </c>
    </row>
    <row r="242" spans="1:7" s="502" customFormat="1" ht="11.25">
      <c r="A242" s="452" t="s">
        <v>19</v>
      </c>
      <c r="B242" s="452" t="s">
        <v>464</v>
      </c>
      <c r="C242" s="452" t="s">
        <v>470</v>
      </c>
      <c r="D242" s="452" t="s">
        <v>262</v>
      </c>
      <c r="E242" s="453" t="s">
        <v>263</v>
      </c>
      <c r="F242" s="451">
        <v>300</v>
      </c>
      <c r="G242" s="451">
        <v>300</v>
      </c>
    </row>
    <row r="243" spans="1:7" s="502" customFormat="1" ht="22.5">
      <c r="A243" s="452" t="s">
        <v>19</v>
      </c>
      <c r="B243" s="452" t="s">
        <v>464</v>
      </c>
      <c r="C243" s="452" t="s">
        <v>470</v>
      </c>
      <c r="D243" s="452" t="s">
        <v>264</v>
      </c>
      <c r="E243" s="453" t="s">
        <v>265</v>
      </c>
      <c r="F243" s="451">
        <v>300</v>
      </c>
      <c r="G243" s="451">
        <v>300</v>
      </c>
    </row>
    <row r="244" spans="1:7" s="502" customFormat="1" ht="11.25">
      <c r="A244" s="452" t="s">
        <v>19</v>
      </c>
      <c r="B244" s="452" t="s">
        <v>464</v>
      </c>
      <c r="C244" s="452" t="s">
        <v>470</v>
      </c>
      <c r="D244" s="452" t="s">
        <v>266</v>
      </c>
      <c r="E244" s="453" t="s">
        <v>267</v>
      </c>
      <c r="F244" s="451">
        <v>5379</v>
      </c>
      <c r="G244" s="451">
        <v>5379</v>
      </c>
    </row>
    <row r="245" spans="1:7" s="502" customFormat="1" ht="22.5">
      <c r="A245" s="452" t="s">
        <v>19</v>
      </c>
      <c r="B245" s="452" t="s">
        <v>464</v>
      </c>
      <c r="C245" s="452" t="s">
        <v>470</v>
      </c>
      <c r="D245" s="452" t="s">
        <v>220</v>
      </c>
      <c r="E245" s="453" t="s">
        <v>349</v>
      </c>
      <c r="F245" s="451">
        <v>5379</v>
      </c>
      <c r="G245" s="451">
        <v>5379</v>
      </c>
    </row>
    <row r="246" spans="1:7" s="530" customFormat="1" ht="10.5">
      <c r="A246" s="512" t="s">
        <v>19</v>
      </c>
      <c r="B246" s="512" t="s">
        <v>476</v>
      </c>
      <c r="C246" s="512"/>
      <c r="D246" s="512"/>
      <c r="E246" s="513" t="s">
        <v>477</v>
      </c>
      <c r="F246" s="459">
        <v>4980.1</v>
      </c>
      <c r="G246" s="459">
        <v>4980.1</v>
      </c>
    </row>
    <row r="247" spans="1:7" s="502" customFormat="1" ht="22.5">
      <c r="A247" s="514" t="s">
        <v>19</v>
      </c>
      <c r="B247" s="514" t="s">
        <v>476</v>
      </c>
      <c r="C247" s="514" t="s">
        <v>478</v>
      </c>
      <c r="D247" s="514"/>
      <c r="E247" s="515" t="s">
        <v>479</v>
      </c>
      <c r="F247" s="457">
        <v>894.1</v>
      </c>
      <c r="G247" s="457">
        <v>894.1</v>
      </c>
    </row>
    <row r="248" spans="1:7" s="502" customFormat="1" ht="22.5">
      <c r="A248" s="516" t="s">
        <v>19</v>
      </c>
      <c r="B248" s="516" t="s">
        <v>476</v>
      </c>
      <c r="C248" s="516" t="s">
        <v>480</v>
      </c>
      <c r="D248" s="516"/>
      <c r="E248" s="454" t="s">
        <v>481</v>
      </c>
      <c r="F248" s="455">
        <v>894.1</v>
      </c>
      <c r="G248" s="455">
        <v>894.1</v>
      </c>
    </row>
    <row r="249" spans="1:7" s="502" customFormat="1" ht="11.25">
      <c r="A249" s="452" t="s">
        <v>19</v>
      </c>
      <c r="B249" s="452" t="s">
        <v>476</v>
      </c>
      <c r="C249" s="452" t="s">
        <v>480</v>
      </c>
      <c r="D249" s="452" t="s">
        <v>262</v>
      </c>
      <c r="E249" s="453" t="s">
        <v>263</v>
      </c>
      <c r="F249" s="451">
        <v>894.1</v>
      </c>
      <c r="G249" s="451">
        <v>894.1</v>
      </c>
    </row>
    <row r="250" spans="1:7" s="502" customFormat="1" ht="22.5">
      <c r="A250" s="452" t="s">
        <v>19</v>
      </c>
      <c r="B250" s="452" t="s">
        <v>476</v>
      </c>
      <c r="C250" s="452" t="s">
        <v>480</v>
      </c>
      <c r="D250" s="452" t="s">
        <v>264</v>
      </c>
      <c r="E250" s="453" t="s">
        <v>265</v>
      </c>
      <c r="F250" s="451">
        <v>894.1</v>
      </c>
      <c r="G250" s="451">
        <v>894.1</v>
      </c>
    </row>
    <row r="251" spans="1:7" s="502" customFormat="1" ht="28.5" customHeight="1">
      <c r="A251" s="514" t="s">
        <v>19</v>
      </c>
      <c r="B251" s="514" t="s">
        <v>476</v>
      </c>
      <c r="C251" s="514" t="s">
        <v>341</v>
      </c>
      <c r="D251" s="514"/>
      <c r="E251" s="515" t="s">
        <v>423</v>
      </c>
      <c r="F251" s="457">
        <v>212.4</v>
      </c>
      <c r="G251" s="457">
        <v>212.4</v>
      </c>
    </row>
    <row r="252" spans="1:7" s="511" customFormat="1" ht="27.75" customHeight="1">
      <c r="A252" s="516" t="s">
        <v>19</v>
      </c>
      <c r="B252" s="516" t="s">
        <v>476</v>
      </c>
      <c r="C252" s="516" t="s">
        <v>482</v>
      </c>
      <c r="D252" s="516"/>
      <c r="E252" s="454" t="s">
        <v>483</v>
      </c>
      <c r="F252" s="455">
        <v>212.4</v>
      </c>
      <c r="G252" s="455">
        <v>212.4</v>
      </c>
    </row>
    <row r="253" spans="1:7" s="511" customFormat="1" ht="11.25">
      <c r="A253" s="452" t="s">
        <v>19</v>
      </c>
      <c r="B253" s="452" t="s">
        <v>476</v>
      </c>
      <c r="C253" s="452" t="s">
        <v>482</v>
      </c>
      <c r="D253" s="452" t="s">
        <v>266</v>
      </c>
      <c r="E253" s="453" t="s">
        <v>267</v>
      </c>
      <c r="F253" s="451">
        <v>212.4</v>
      </c>
      <c r="G253" s="451">
        <v>212.4</v>
      </c>
    </row>
    <row r="254" spans="1:7" s="502" customFormat="1" ht="22.5">
      <c r="A254" s="452" t="s">
        <v>19</v>
      </c>
      <c r="B254" s="452" t="s">
        <v>476</v>
      </c>
      <c r="C254" s="452" t="s">
        <v>482</v>
      </c>
      <c r="D254" s="452" t="s">
        <v>220</v>
      </c>
      <c r="E254" s="453" t="s">
        <v>349</v>
      </c>
      <c r="F254" s="451">
        <v>212.4</v>
      </c>
      <c r="G254" s="451">
        <v>212.4</v>
      </c>
    </row>
    <row r="255" spans="1:7" s="511" customFormat="1" ht="33.75">
      <c r="A255" s="514" t="s">
        <v>19</v>
      </c>
      <c r="B255" s="514" t="s">
        <v>476</v>
      </c>
      <c r="C255" s="514" t="s">
        <v>492</v>
      </c>
      <c r="D255" s="514"/>
      <c r="E255" s="515" t="s">
        <v>493</v>
      </c>
      <c r="F255" s="457">
        <v>3873.6</v>
      </c>
      <c r="G255" s="457">
        <v>3873.6</v>
      </c>
    </row>
    <row r="256" spans="1:7" s="511" customFormat="1" ht="33.75">
      <c r="A256" s="516" t="s">
        <v>19</v>
      </c>
      <c r="B256" s="516" t="s">
        <v>476</v>
      </c>
      <c r="C256" s="516" t="s">
        <v>494</v>
      </c>
      <c r="D256" s="516"/>
      <c r="E256" s="454" t="s">
        <v>495</v>
      </c>
      <c r="F256" s="455">
        <v>3873.6</v>
      </c>
      <c r="G256" s="455">
        <v>3873.6</v>
      </c>
    </row>
    <row r="257" spans="1:7" s="511" customFormat="1" ht="11.25">
      <c r="A257" s="452" t="s">
        <v>19</v>
      </c>
      <c r="B257" s="452" t="s">
        <v>476</v>
      </c>
      <c r="C257" s="452" t="s">
        <v>494</v>
      </c>
      <c r="D257" s="452" t="s">
        <v>266</v>
      </c>
      <c r="E257" s="453" t="s">
        <v>267</v>
      </c>
      <c r="F257" s="451">
        <v>3873.6</v>
      </c>
      <c r="G257" s="451">
        <v>3873.6</v>
      </c>
    </row>
    <row r="258" spans="1:7" s="502" customFormat="1" ht="22.5">
      <c r="A258" s="452" t="s">
        <v>19</v>
      </c>
      <c r="B258" s="452" t="s">
        <v>476</v>
      </c>
      <c r="C258" s="452" t="s">
        <v>494</v>
      </c>
      <c r="D258" s="452" t="s">
        <v>220</v>
      </c>
      <c r="E258" s="453" t="s">
        <v>349</v>
      </c>
      <c r="F258" s="451">
        <v>3873.6</v>
      </c>
      <c r="G258" s="451">
        <v>3873.6</v>
      </c>
    </row>
    <row r="259" spans="1:7" s="530" customFormat="1" ht="10.5">
      <c r="A259" s="512" t="s">
        <v>19</v>
      </c>
      <c r="B259" s="512" t="s">
        <v>496</v>
      </c>
      <c r="C259" s="512"/>
      <c r="D259" s="512"/>
      <c r="E259" s="513" t="s">
        <v>497</v>
      </c>
      <c r="F259" s="459">
        <v>101662</v>
      </c>
      <c r="G259" s="459">
        <v>101662</v>
      </c>
    </row>
    <row r="260" spans="1:7" s="502" customFormat="1" ht="25.5" customHeight="1">
      <c r="A260" s="514" t="s">
        <v>19</v>
      </c>
      <c r="B260" s="514" t="s">
        <v>496</v>
      </c>
      <c r="C260" s="514" t="s">
        <v>341</v>
      </c>
      <c r="D260" s="514"/>
      <c r="E260" s="515" t="s">
        <v>342</v>
      </c>
      <c r="F260" s="457">
        <v>101629.6</v>
      </c>
      <c r="G260" s="457">
        <v>101629.6</v>
      </c>
    </row>
    <row r="261" spans="1:7" s="502" customFormat="1" ht="11.25">
      <c r="A261" s="516" t="s">
        <v>19</v>
      </c>
      <c r="B261" s="516" t="s">
        <v>496</v>
      </c>
      <c r="C261" s="516" t="s">
        <v>507</v>
      </c>
      <c r="D261" s="516"/>
      <c r="E261" s="454" t="s">
        <v>314</v>
      </c>
      <c r="F261" s="455">
        <v>99116.4</v>
      </c>
      <c r="G261" s="455">
        <v>99116.4</v>
      </c>
    </row>
    <row r="262" spans="1:7" s="502" customFormat="1" ht="22.5">
      <c r="A262" s="452" t="s">
        <v>19</v>
      </c>
      <c r="B262" s="452" t="s">
        <v>496</v>
      </c>
      <c r="C262" s="452" t="s">
        <v>507</v>
      </c>
      <c r="D262" s="452" t="s">
        <v>315</v>
      </c>
      <c r="E262" s="453" t="s">
        <v>316</v>
      </c>
      <c r="F262" s="451">
        <v>99116.4</v>
      </c>
      <c r="G262" s="451">
        <v>99116.4</v>
      </c>
    </row>
    <row r="263" spans="1:7" s="502" customFormat="1" ht="11.25">
      <c r="A263" s="452" t="s">
        <v>19</v>
      </c>
      <c r="B263" s="452" t="s">
        <v>496</v>
      </c>
      <c r="C263" s="452" t="s">
        <v>507</v>
      </c>
      <c r="D263" s="452" t="s">
        <v>228</v>
      </c>
      <c r="E263" s="453" t="s">
        <v>317</v>
      </c>
      <c r="F263" s="451">
        <v>99116.4</v>
      </c>
      <c r="G263" s="451">
        <v>99116.4</v>
      </c>
    </row>
    <row r="264" spans="1:7" s="502" customFormat="1" ht="11.25">
      <c r="A264" s="516" t="s">
        <v>19</v>
      </c>
      <c r="B264" s="516" t="s">
        <v>496</v>
      </c>
      <c r="C264" s="516" t="s">
        <v>508</v>
      </c>
      <c r="D264" s="516"/>
      <c r="E264" s="454" t="s">
        <v>509</v>
      </c>
      <c r="F264" s="455">
        <v>2513.2</v>
      </c>
      <c r="G264" s="455">
        <v>2513.2</v>
      </c>
    </row>
    <row r="265" spans="1:7" s="502" customFormat="1" ht="11.25">
      <c r="A265" s="452" t="s">
        <v>19</v>
      </c>
      <c r="B265" s="452" t="s">
        <v>496</v>
      </c>
      <c r="C265" s="452" t="s">
        <v>508</v>
      </c>
      <c r="D265" s="452" t="s">
        <v>262</v>
      </c>
      <c r="E265" s="453" t="s">
        <v>263</v>
      </c>
      <c r="F265" s="451">
        <v>993.2</v>
      </c>
      <c r="G265" s="451">
        <v>993.2</v>
      </c>
    </row>
    <row r="266" spans="1:7" s="502" customFormat="1" ht="22.5">
      <c r="A266" s="452" t="s">
        <v>19</v>
      </c>
      <c r="B266" s="452" t="s">
        <v>496</v>
      </c>
      <c r="C266" s="452" t="s">
        <v>508</v>
      </c>
      <c r="D266" s="452" t="s">
        <v>264</v>
      </c>
      <c r="E266" s="453" t="s">
        <v>265</v>
      </c>
      <c r="F266" s="451">
        <v>993.2</v>
      </c>
      <c r="G266" s="451">
        <v>993.2</v>
      </c>
    </row>
    <row r="267" spans="1:7" s="502" customFormat="1" ht="22.5">
      <c r="A267" s="452" t="s">
        <v>19</v>
      </c>
      <c r="B267" s="452" t="s">
        <v>496</v>
      </c>
      <c r="C267" s="452" t="s">
        <v>508</v>
      </c>
      <c r="D267" s="452" t="s">
        <v>315</v>
      </c>
      <c r="E267" s="453" t="s">
        <v>316</v>
      </c>
      <c r="F267" s="451">
        <v>1520</v>
      </c>
      <c r="G267" s="451">
        <v>1520</v>
      </c>
    </row>
    <row r="268" spans="1:7" s="502" customFormat="1" ht="11.25">
      <c r="A268" s="452" t="s">
        <v>19</v>
      </c>
      <c r="B268" s="452" t="s">
        <v>496</v>
      </c>
      <c r="C268" s="452" t="s">
        <v>508</v>
      </c>
      <c r="D268" s="452" t="s">
        <v>228</v>
      </c>
      <c r="E268" s="453" t="s">
        <v>317</v>
      </c>
      <c r="F268" s="451">
        <v>1400</v>
      </c>
      <c r="G268" s="451">
        <v>1400</v>
      </c>
    </row>
    <row r="269" spans="1:7" s="502" customFormat="1" ht="22.5">
      <c r="A269" s="452" t="s">
        <v>19</v>
      </c>
      <c r="B269" s="452" t="s">
        <v>496</v>
      </c>
      <c r="C269" s="452" t="s">
        <v>508</v>
      </c>
      <c r="D269" s="452" t="s">
        <v>510</v>
      </c>
      <c r="E269" s="453" t="s">
        <v>511</v>
      </c>
      <c r="F269" s="451">
        <v>120</v>
      </c>
      <c r="G269" s="451">
        <v>120</v>
      </c>
    </row>
    <row r="270" spans="1:7" s="502" customFormat="1" ht="22.5">
      <c r="A270" s="514" t="s">
        <v>19</v>
      </c>
      <c r="B270" s="514" t="s">
        <v>496</v>
      </c>
      <c r="C270" s="514" t="s">
        <v>415</v>
      </c>
      <c r="D270" s="514"/>
      <c r="E270" s="515" t="s">
        <v>416</v>
      </c>
      <c r="F270" s="457">
        <v>32.4</v>
      </c>
      <c r="G270" s="457">
        <v>32.4</v>
      </c>
    </row>
    <row r="271" spans="1:7" s="502" customFormat="1" ht="11.25">
      <c r="A271" s="516" t="s">
        <v>19</v>
      </c>
      <c r="B271" s="516" t="s">
        <v>496</v>
      </c>
      <c r="C271" s="516" t="s">
        <v>512</v>
      </c>
      <c r="D271" s="516"/>
      <c r="E271" s="454" t="s">
        <v>513</v>
      </c>
      <c r="F271" s="455">
        <v>32.4</v>
      </c>
      <c r="G271" s="455">
        <v>32.4</v>
      </c>
    </row>
    <row r="272" spans="1:7" s="502" customFormat="1" ht="11.25">
      <c r="A272" s="452" t="s">
        <v>19</v>
      </c>
      <c r="B272" s="452" t="s">
        <v>496</v>
      </c>
      <c r="C272" s="452" t="s">
        <v>512</v>
      </c>
      <c r="D272" s="452" t="s">
        <v>266</v>
      </c>
      <c r="E272" s="453" t="s">
        <v>267</v>
      </c>
      <c r="F272" s="451">
        <v>32.4</v>
      </c>
      <c r="G272" s="451">
        <v>32.4</v>
      </c>
    </row>
    <row r="273" spans="1:7" s="502" customFormat="1" ht="22.5">
      <c r="A273" s="452" t="s">
        <v>19</v>
      </c>
      <c r="B273" s="452" t="s">
        <v>496</v>
      </c>
      <c r="C273" s="452" t="s">
        <v>512</v>
      </c>
      <c r="D273" s="452" t="s">
        <v>220</v>
      </c>
      <c r="E273" s="453" t="s">
        <v>349</v>
      </c>
      <c r="F273" s="451">
        <v>32.4</v>
      </c>
      <c r="G273" s="451">
        <v>32.4</v>
      </c>
    </row>
    <row r="274" spans="1:7" s="502" customFormat="1" ht="10.5">
      <c r="A274" s="512" t="s">
        <v>19</v>
      </c>
      <c r="B274" s="512" t="s">
        <v>514</v>
      </c>
      <c r="C274" s="512"/>
      <c r="D274" s="512"/>
      <c r="E274" s="513" t="s">
        <v>515</v>
      </c>
      <c r="F274" s="459">
        <v>13013.2</v>
      </c>
      <c r="G274" s="459">
        <v>13013.2</v>
      </c>
    </row>
    <row r="275" spans="1:7" s="502" customFormat="1" ht="22.5">
      <c r="A275" s="514" t="s">
        <v>19</v>
      </c>
      <c r="B275" s="514" t="s">
        <v>514</v>
      </c>
      <c r="C275" s="514" t="s">
        <v>516</v>
      </c>
      <c r="D275" s="514"/>
      <c r="E275" s="515" t="s">
        <v>517</v>
      </c>
      <c r="F275" s="457">
        <v>13013.2</v>
      </c>
      <c r="G275" s="457">
        <v>13013.2</v>
      </c>
    </row>
    <row r="276" spans="1:7" s="502" customFormat="1" ht="33.75">
      <c r="A276" s="516" t="s">
        <v>19</v>
      </c>
      <c r="B276" s="516" t="s">
        <v>514</v>
      </c>
      <c r="C276" s="516" t="s">
        <v>518</v>
      </c>
      <c r="D276" s="516"/>
      <c r="E276" s="454" t="s">
        <v>519</v>
      </c>
      <c r="F276" s="455">
        <v>5</v>
      </c>
      <c r="G276" s="455">
        <v>5</v>
      </c>
    </row>
    <row r="277" spans="1:7" s="502" customFormat="1" ht="16.5" customHeight="1">
      <c r="A277" s="452" t="s">
        <v>19</v>
      </c>
      <c r="B277" s="452" t="s">
        <v>514</v>
      </c>
      <c r="C277" s="452" t="s">
        <v>518</v>
      </c>
      <c r="D277" s="452" t="s">
        <v>262</v>
      </c>
      <c r="E277" s="453" t="s">
        <v>263</v>
      </c>
      <c r="F277" s="451">
        <v>5</v>
      </c>
      <c r="G277" s="451">
        <v>5</v>
      </c>
    </row>
    <row r="278" spans="1:7" s="502" customFormat="1" ht="22.5">
      <c r="A278" s="452" t="s">
        <v>19</v>
      </c>
      <c r="B278" s="452" t="s">
        <v>514</v>
      </c>
      <c r="C278" s="452" t="s">
        <v>518</v>
      </c>
      <c r="D278" s="452" t="s">
        <v>264</v>
      </c>
      <c r="E278" s="453" t="s">
        <v>265</v>
      </c>
      <c r="F278" s="451">
        <v>5</v>
      </c>
      <c r="G278" s="451">
        <v>5</v>
      </c>
    </row>
    <row r="279" spans="1:7" s="502" customFormat="1" ht="27.75" customHeight="1">
      <c r="A279" s="516" t="s">
        <v>19</v>
      </c>
      <c r="B279" s="516" t="s">
        <v>514</v>
      </c>
      <c r="C279" s="516" t="s">
        <v>520</v>
      </c>
      <c r="D279" s="516"/>
      <c r="E279" s="454" t="s">
        <v>251</v>
      </c>
      <c r="F279" s="455">
        <v>13008.2</v>
      </c>
      <c r="G279" s="455">
        <v>13008.2</v>
      </c>
    </row>
    <row r="280" spans="1:7" s="502" customFormat="1" ht="33.75">
      <c r="A280" s="452" t="s">
        <v>19</v>
      </c>
      <c r="B280" s="452" t="s">
        <v>514</v>
      </c>
      <c r="C280" s="452" t="s">
        <v>520</v>
      </c>
      <c r="D280" s="452" t="s">
        <v>252</v>
      </c>
      <c r="E280" s="453" t="s">
        <v>253</v>
      </c>
      <c r="F280" s="451">
        <v>12596.3</v>
      </c>
      <c r="G280" s="451">
        <v>12596.3</v>
      </c>
    </row>
    <row r="281" spans="1:7" s="502" customFormat="1" ht="11.25">
      <c r="A281" s="452" t="s">
        <v>19</v>
      </c>
      <c r="B281" s="452" t="s">
        <v>514</v>
      </c>
      <c r="C281" s="452" t="s">
        <v>520</v>
      </c>
      <c r="D281" s="452" t="s">
        <v>173</v>
      </c>
      <c r="E281" s="453" t="s">
        <v>254</v>
      </c>
      <c r="F281" s="451">
        <v>12596.3</v>
      </c>
      <c r="G281" s="451">
        <v>12596.3</v>
      </c>
    </row>
    <row r="282" spans="1:7" s="502" customFormat="1" ht="11.25">
      <c r="A282" s="452" t="s">
        <v>19</v>
      </c>
      <c r="B282" s="452" t="s">
        <v>514</v>
      </c>
      <c r="C282" s="452" t="s">
        <v>520</v>
      </c>
      <c r="D282" s="452" t="s">
        <v>262</v>
      </c>
      <c r="E282" s="453" t="s">
        <v>263</v>
      </c>
      <c r="F282" s="451">
        <v>409</v>
      </c>
      <c r="G282" s="451">
        <v>409</v>
      </c>
    </row>
    <row r="283" spans="1:7" s="502" customFormat="1" ht="22.5">
      <c r="A283" s="452" t="s">
        <v>19</v>
      </c>
      <c r="B283" s="452" t="s">
        <v>514</v>
      </c>
      <c r="C283" s="452" t="s">
        <v>520</v>
      </c>
      <c r="D283" s="452" t="s">
        <v>264</v>
      </c>
      <c r="E283" s="453" t="s">
        <v>265</v>
      </c>
      <c r="F283" s="451">
        <v>409</v>
      </c>
      <c r="G283" s="451">
        <v>409</v>
      </c>
    </row>
    <row r="284" spans="1:7" s="502" customFormat="1" ht="11.25">
      <c r="A284" s="452" t="s">
        <v>19</v>
      </c>
      <c r="B284" s="452" t="s">
        <v>514</v>
      </c>
      <c r="C284" s="452" t="s">
        <v>520</v>
      </c>
      <c r="D284" s="452" t="s">
        <v>266</v>
      </c>
      <c r="E284" s="453" t="s">
        <v>267</v>
      </c>
      <c r="F284" s="451">
        <v>2.9</v>
      </c>
      <c r="G284" s="451">
        <v>2.9</v>
      </c>
    </row>
    <row r="285" spans="1:7" s="502" customFormat="1" ht="11.25">
      <c r="A285" s="452" t="s">
        <v>19</v>
      </c>
      <c r="B285" s="452" t="s">
        <v>514</v>
      </c>
      <c r="C285" s="452" t="s">
        <v>520</v>
      </c>
      <c r="D285" s="452" t="s">
        <v>268</v>
      </c>
      <c r="E285" s="453" t="s">
        <v>269</v>
      </c>
      <c r="F285" s="451">
        <v>2.9</v>
      </c>
      <c r="G285" s="451">
        <v>2.9</v>
      </c>
    </row>
    <row r="286" spans="1:7" s="530" customFormat="1" ht="10.5">
      <c r="A286" s="507" t="s">
        <v>19</v>
      </c>
      <c r="B286" s="507" t="s">
        <v>577</v>
      </c>
      <c r="C286" s="507"/>
      <c r="D286" s="507"/>
      <c r="E286" s="529" t="s">
        <v>578</v>
      </c>
      <c r="F286" s="510">
        <v>109953.4</v>
      </c>
      <c r="G286" s="510">
        <v>109953.4</v>
      </c>
    </row>
    <row r="287" spans="1:7" s="530" customFormat="1" ht="10.5">
      <c r="A287" s="512" t="s">
        <v>19</v>
      </c>
      <c r="B287" s="512" t="s">
        <v>586</v>
      </c>
      <c r="C287" s="512"/>
      <c r="D287" s="512"/>
      <c r="E287" s="513" t="s">
        <v>587</v>
      </c>
      <c r="F287" s="459">
        <v>109953.4</v>
      </c>
      <c r="G287" s="459">
        <v>109953.4</v>
      </c>
    </row>
    <row r="288" spans="1:7" s="502" customFormat="1" ht="22.5">
      <c r="A288" s="514" t="s">
        <v>19</v>
      </c>
      <c r="B288" s="514" t="s">
        <v>586</v>
      </c>
      <c r="C288" s="514" t="s">
        <v>354</v>
      </c>
      <c r="D288" s="514"/>
      <c r="E288" s="515" t="s">
        <v>355</v>
      </c>
      <c r="F288" s="457">
        <v>109204</v>
      </c>
      <c r="G288" s="457">
        <v>109204</v>
      </c>
    </row>
    <row r="289" spans="1:7" s="502" customFormat="1" ht="22.5">
      <c r="A289" s="516" t="s">
        <v>19</v>
      </c>
      <c r="B289" s="516" t="s">
        <v>586</v>
      </c>
      <c r="C289" s="516" t="s">
        <v>596</v>
      </c>
      <c r="D289" s="516"/>
      <c r="E289" s="454" t="s">
        <v>597</v>
      </c>
      <c r="F289" s="455">
        <v>109204</v>
      </c>
      <c r="G289" s="455">
        <v>109204</v>
      </c>
    </row>
    <row r="290" spans="1:7" s="502" customFormat="1" ht="11.25">
      <c r="A290" s="452" t="s">
        <v>19</v>
      </c>
      <c r="B290" s="452" t="s">
        <v>586</v>
      </c>
      <c r="C290" s="452" t="s">
        <v>596</v>
      </c>
      <c r="D290" s="452" t="s">
        <v>554</v>
      </c>
      <c r="E290" s="453" t="s">
        <v>555</v>
      </c>
      <c r="F290" s="451">
        <v>109204</v>
      </c>
      <c r="G290" s="451">
        <v>109204</v>
      </c>
    </row>
    <row r="291" spans="1:7" s="502" customFormat="1" ht="11.25">
      <c r="A291" s="452" t="s">
        <v>19</v>
      </c>
      <c r="B291" s="452" t="s">
        <v>586</v>
      </c>
      <c r="C291" s="452" t="s">
        <v>596</v>
      </c>
      <c r="D291" s="452" t="s">
        <v>556</v>
      </c>
      <c r="E291" s="453" t="s">
        <v>557</v>
      </c>
      <c r="F291" s="451">
        <v>109204</v>
      </c>
      <c r="G291" s="451">
        <v>109204</v>
      </c>
    </row>
    <row r="292" spans="1:7" s="502" customFormat="1" ht="22.5">
      <c r="A292" s="514" t="s">
        <v>19</v>
      </c>
      <c r="B292" s="514" t="s">
        <v>586</v>
      </c>
      <c r="C292" s="514" t="s">
        <v>415</v>
      </c>
      <c r="D292" s="514"/>
      <c r="E292" s="515" t="s">
        <v>416</v>
      </c>
      <c r="F292" s="457">
        <v>749.4</v>
      </c>
      <c r="G292" s="457">
        <v>749.4</v>
      </c>
    </row>
    <row r="293" spans="1:7" s="502" customFormat="1" ht="33.75">
      <c r="A293" s="516" t="s">
        <v>19</v>
      </c>
      <c r="B293" s="516" t="s">
        <v>586</v>
      </c>
      <c r="C293" s="516" t="s">
        <v>603</v>
      </c>
      <c r="D293" s="516"/>
      <c r="E293" s="454" t="s">
        <v>604</v>
      </c>
      <c r="F293" s="455">
        <v>749.4</v>
      </c>
      <c r="G293" s="455">
        <v>749.4</v>
      </c>
    </row>
    <row r="294" spans="1:7" s="502" customFormat="1" ht="11.25">
      <c r="A294" s="452" t="s">
        <v>19</v>
      </c>
      <c r="B294" s="452" t="s">
        <v>586</v>
      </c>
      <c r="C294" s="452" t="s">
        <v>603</v>
      </c>
      <c r="D294" s="452" t="s">
        <v>554</v>
      </c>
      <c r="E294" s="453" t="s">
        <v>555</v>
      </c>
      <c r="F294" s="451">
        <v>749.4</v>
      </c>
      <c r="G294" s="451">
        <v>749.4</v>
      </c>
    </row>
    <row r="295" spans="1:7" s="502" customFormat="1" ht="11.25">
      <c r="A295" s="452" t="s">
        <v>19</v>
      </c>
      <c r="B295" s="452" t="s">
        <v>586</v>
      </c>
      <c r="C295" s="452" t="s">
        <v>603</v>
      </c>
      <c r="D295" s="452" t="s">
        <v>556</v>
      </c>
      <c r="E295" s="453" t="s">
        <v>557</v>
      </c>
      <c r="F295" s="451">
        <v>749.4</v>
      </c>
      <c r="G295" s="451">
        <v>749.4</v>
      </c>
    </row>
    <row r="296" spans="1:7" s="502" customFormat="1" ht="42" customHeight="1">
      <c r="A296" s="527" t="s">
        <v>30</v>
      </c>
      <c r="B296" s="527"/>
      <c r="C296" s="527"/>
      <c r="D296" s="527"/>
      <c r="E296" s="527"/>
      <c r="F296" s="528">
        <v>18606.3</v>
      </c>
      <c r="G296" s="528">
        <v>18629.85</v>
      </c>
    </row>
    <row r="297" spans="1:7" s="502" customFormat="1" ht="10.5">
      <c r="A297" s="508">
        <v>314</v>
      </c>
      <c r="B297" s="507" t="s">
        <v>167</v>
      </c>
      <c r="C297" s="507"/>
      <c r="D297" s="507"/>
      <c r="E297" s="529" t="s">
        <v>243</v>
      </c>
      <c r="F297" s="510">
        <v>6546.2</v>
      </c>
      <c r="G297" s="510">
        <v>6569.75</v>
      </c>
    </row>
    <row r="298" spans="1:7" s="502" customFormat="1" ht="31.5">
      <c r="A298" s="518">
        <v>314</v>
      </c>
      <c r="B298" s="512" t="s">
        <v>278</v>
      </c>
      <c r="C298" s="512"/>
      <c r="D298" s="512"/>
      <c r="E298" s="513" t="s">
        <v>279</v>
      </c>
      <c r="F298" s="459">
        <v>6546.2</v>
      </c>
      <c r="G298" s="459">
        <v>6569.75</v>
      </c>
    </row>
    <row r="299" spans="1:7" s="502" customFormat="1" ht="33.75" customHeight="1">
      <c r="A299" s="521" t="s">
        <v>205</v>
      </c>
      <c r="B299" s="514" t="s">
        <v>278</v>
      </c>
      <c r="C299" s="514" t="s">
        <v>280</v>
      </c>
      <c r="D299" s="514"/>
      <c r="E299" s="515" t="s">
        <v>281</v>
      </c>
      <c r="F299" s="457">
        <v>6546.2</v>
      </c>
      <c r="G299" s="457">
        <v>6569.75</v>
      </c>
    </row>
    <row r="300" spans="1:7" s="502" customFormat="1" ht="11.25">
      <c r="A300" s="523" t="s">
        <v>205</v>
      </c>
      <c r="B300" s="516" t="s">
        <v>278</v>
      </c>
      <c r="C300" s="516" t="s">
        <v>282</v>
      </c>
      <c r="D300" s="516"/>
      <c r="E300" s="454" t="s">
        <v>283</v>
      </c>
      <c r="F300" s="455">
        <v>6546.2</v>
      </c>
      <c r="G300" s="455">
        <v>6569.75</v>
      </c>
    </row>
    <row r="301" spans="1:7" s="502" customFormat="1" ht="22.5">
      <c r="A301" s="523" t="s">
        <v>205</v>
      </c>
      <c r="B301" s="516" t="s">
        <v>278</v>
      </c>
      <c r="C301" s="516" t="s">
        <v>284</v>
      </c>
      <c r="D301" s="516"/>
      <c r="E301" s="454" t="s">
        <v>285</v>
      </c>
      <c r="F301" s="455">
        <v>587.1</v>
      </c>
      <c r="G301" s="455">
        <v>610.65</v>
      </c>
    </row>
    <row r="302" spans="1:7" s="502" customFormat="1" ht="33.75">
      <c r="A302" s="525" t="s">
        <v>205</v>
      </c>
      <c r="B302" s="452" t="s">
        <v>278</v>
      </c>
      <c r="C302" s="452" t="s">
        <v>284</v>
      </c>
      <c r="D302" s="452" t="s">
        <v>252</v>
      </c>
      <c r="E302" s="453" t="s">
        <v>253</v>
      </c>
      <c r="F302" s="451">
        <v>435.1</v>
      </c>
      <c r="G302" s="451">
        <v>435.1</v>
      </c>
    </row>
    <row r="303" spans="1:7" s="502" customFormat="1" ht="11.25">
      <c r="A303" s="525" t="s">
        <v>205</v>
      </c>
      <c r="B303" s="452" t="s">
        <v>278</v>
      </c>
      <c r="C303" s="452" t="s">
        <v>284</v>
      </c>
      <c r="D303" s="452" t="s">
        <v>173</v>
      </c>
      <c r="E303" s="453" t="s">
        <v>254</v>
      </c>
      <c r="F303" s="451">
        <v>435.1</v>
      </c>
      <c r="G303" s="451">
        <v>435.1</v>
      </c>
    </row>
    <row r="304" spans="1:7" s="502" customFormat="1" ht="11.25">
      <c r="A304" s="525" t="s">
        <v>205</v>
      </c>
      <c r="B304" s="452" t="s">
        <v>278</v>
      </c>
      <c r="C304" s="452" t="s">
        <v>284</v>
      </c>
      <c r="D304" s="452" t="s">
        <v>262</v>
      </c>
      <c r="E304" s="453" t="s">
        <v>263</v>
      </c>
      <c r="F304" s="451">
        <v>152</v>
      </c>
      <c r="G304" s="451">
        <v>175.55</v>
      </c>
    </row>
    <row r="305" spans="1:7" s="502" customFormat="1" ht="22.5">
      <c r="A305" s="525" t="s">
        <v>205</v>
      </c>
      <c r="B305" s="452" t="s">
        <v>278</v>
      </c>
      <c r="C305" s="452" t="s">
        <v>284</v>
      </c>
      <c r="D305" s="452" t="s">
        <v>264</v>
      </c>
      <c r="E305" s="453" t="s">
        <v>265</v>
      </c>
      <c r="F305" s="451">
        <v>152</v>
      </c>
      <c r="G305" s="451">
        <v>175.55</v>
      </c>
    </row>
    <row r="306" spans="1:7" s="502" customFormat="1" ht="22.5">
      <c r="A306" s="523">
        <v>314</v>
      </c>
      <c r="B306" s="516" t="s">
        <v>278</v>
      </c>
      <c r="C306" s="516" t="s">
        <v>286</v>
      </c>
      <c r="D306" s="516"/>
      <c r="E306" s="454" t="s">
        <v>251</v>
      </c>
      <c r="F306" s="455">
        <v>5959.1</v>
      </c>
      <c r="G306" s="455">
        <v>5959.1</v>
      </c>
    </row>
    <row r="307" spans="1:7" s="502" customFormat="1" ht="33.75">
      <c r="A307" s="525">
        <v>314</v>
      </c>
      <c r="B307" s="452" t="s">
        <v>278</v>
      </c>
      <c r="C307" s="452" t="s">
        <v>286</v>
      </c>
      <c r="D307" s="452" t="s">
        <v>252</v>
      </c>
      <c r="E307" s="453" t="s">
        <v>253</v>
      </c>
      <c r="F307" s="451">
        <v>4938.4</v>
      </c>
      <c r="G307" s="451">
        <v>4938.4</v>
      </c>
    </row>
    <row r="308" spans="1:7" s="502" customFormat="1" ht="11.25">
      <c r="A308" s="525">
        <v>314</v>
      </c>
      <c r="B308" s="452" t="s">
        <v>278</v>
      </c>
      <c r="C308" s="452" t="s">
        <v>286</v>
      </c>
      <c r="D308" s="452" t="s">
        <v>173</v>
      </c>
      <c r="E308" s="453" t="s">
        <v>254</v>
      </c>
      <c r="F308" s="451">
        <v>4938.4</v>
      </c>
      <c r="G308" s="451">
        <v>4938.4</v>
      </c>
    </row>
    <row r="309" spans="1:7" s="502" customFormat="1" ht="11.25">
      <c r="A309" s="525" t="s">
        <v>205</v>
      </c>
      <c r="B309" s="452" t="s">
        <v>278</v>
      </c>
      <c r="C309" s="452" t="s">
        <v>286</v>
      </c>
      <c r="D309" s="452" t="s">
        <v>262</v>
      </c>
      <c r="E309" s="453" t="s">
        <v>263</v>
      </c>
      <c r="F309" s="451">
        <v>997.7</v>
      </c>
      <c r="G309" s="451">
        <v>997.7</v>
      </c>
    </row>
    <row r="310" spans="1:7" s="502" customFormat="1" ht="22.5">
      <c r="A310" s="525" t="s">
        <v>205</v>
      </c>
      <c r="B310" s="452" t="s">
        <v>278</v>
      </c>
      <c r="C310" s="452" t="s">
        <v>286</v>
      </c>
      <c r="D310" s="452" t="s">
        <v>264</v>
      </c>
      <c r="E310" s="453" t="s">
        <v>265</v>
      </c>
      <c r="F310" s="451">
        <v>997.7</v>
      </c>
      <c r="G310" s="451">
        <v>997.7</v>
      </c>
    </row>
    <row r="311" spans="1:7" s="502" customFormat="1" ht="11.25">
      <c r="A311" s="525" t="s">
        <v>205</v>
      </c>
      <c r="B311" s="452" t="s">
        <v>278</v>
      </c>
      <c r="C311" s="452" t="s">
        <v>286</v>
      </c>
      <c r="D311" s="452" t="s">
        <v>266</v>
      </c>
      <c r="E311" s="453" t="s">
        <v>267</v>
      </c>
      <c r="F311" s="451">
        <v>23</v>
      </c>
      <c r="G311" s="451">
        <v>23</v>
      </c>
    </row>
    <row r="312" spans="1:7" s="502" customFormat="1" ht="11.25">
      <c r="A312" s="525" t="s">
        <v>205</v>
      </c>
      <c r="B312" s="452" t="s">
        <v>278</v>
      </c>
      <c r="C312" s="452" t="s">
        <v>286</v>
      </c>
      <c r="D312" s="452" t="s">
        <v>268</v>
      </c>
      <c r="E312" s="453" t="s">
        <v>269</v>
      </c>
      <c r="F312" s="451">
        <v>23</v>
      </c>
      <c r="G312" s="451">
        <v>23</v>
      </c>
    </row>
    <row r="313" spans="1:7" s="502" customFormat="1" ht="10.5">
      <c r="A313" s="508">
        <v>314</v>
      </c>
      <c r="B313" s="507" t="s">
        <v>105</v>
      </c>
      <c r="C313" s="507"/>
      <c r="D313" s="507"/>
      <c r="E313" s="529" t="s">
        <v>403</v>
      </c>
      <c r="F313" s="510">
        <v>97.9</v>
      </c>
      <c r="G313" s="510">
        <v>97.9</v>
      </c>
    </row>
    <row r="314" spans="1:7" s="502" customFormat="1" ht="10.5">
      <c r="A314" s="518">
        <v>314</v>
      </c>
      <c r="B314" s="512" t="s">
        <v>440</v>
      </c>
      <c r="C314" s="512"/>
      <c r="D314" s="512"/>
      <c r="E314" s="513" t="s">
        <v>441</v>
      </c>
      <c r="F314" s="459">
        <v>97.9</v>
      </c>
      <c r="G314" s="459">
        <v>97.9</v>
      </c>
    </row>
    <row r="315" spans="1:7" s="502" customFormat="1" ht="33.75">
      <c r="A315" s="521">
        <v>314</v>
      </c>
      <c r="B315" s="514" t="s">
        <v>440</v>
      </c>
      <c r="C315" s="514" t="s">
        <v>280</v>
      </c>
      <c r="D315" s="514"/>
      <c r="E315" s="515" t="s">
        <v>446</v>
      </c>
      <c r="F315" s="457">
        <v>97.9</v>
      </c>
      <c r="G315" s="457">
        <v>97.9</v>
      </c>
    </row>
    <row r="316" spans="1:7" s="502" customFormat="1" ht="22.5">
      <c r="A316" s="523">
        <v>314</v>
      </c>
      <c r="B316" s="516" t="s">
        <v>440</v>
      </c>
      <c r="C316" s="516" t="s">
        <v>447</v>
      </c>
      <c r="D316" s="516"/>
      <c r="E316" s="454" t="s">
        <v>448</v>
      </c>
      <c r="F316" s="455">
        <v>97.9</v>
      </c>
      <c r="G316" s="455">
        <v>97.9</v>
      </c>
    </row>
    <row r="317" spans="1:7" s="502" customFormat="1" ht="22.5">
      <c r="A317" s="525">
        <v>314</v>
      </c>
      <c r="B317" s="452" t="s">
        <v>440</v>
      </c>
      <c r="C317" s="452" t="s">
        <v>449</v>
      </c>
      <c r="D317" s="452"/>
      <c r="E317" s="453" t="s">
        <v>450</v>
      </c>
      <c r="F317" s="451">
        <v>97.9</v>
      </c>
      <c r="G317" s="451">
        <v>97.9</v>
      </c>
    </row>
    <row r="318" spans="1:7" s="502" customFormat="1" ht="11.25">
      <c r="A318" s="525">
        <v>314</v>
      </c>
      <c r="B318" s="452" t="s">
        <v>440</v>
      </c>
      <c r="C318" s="452" t="s">
        <v>449</v>
      </c>
      <c r="D318" s="452" t="s">
        <v>266</v>
      </c>
      <c r="E318" s="453" t="s">
        <v>267</v>
      </c>
      <c r="F318" s="451">
        <v>97.9</v>
      </c>
      <c r="G318" s="451">
        <v>97.9</v>
      </c>
    </row>
    <row r="319" spans="1:7" s="502" customFormat="1" ht="22.5">
      <c r="A319" s="525">
        <v>314</v>
      </c>
      <c r="B319" s="452" t="s">
        <v>440</v>
      </c>
      <c r="C319" s="452" t="s">
        <v>449</v>
      </c>
      <c r="D319" s="452" t="s">
        <v>220</v>
      </c>
      <c r="E319" s="453" t="s">
        <v>349</v>
      </c>
      <c r="F319" s="451">
        <v>97.9</v>
      </c>
      <c r="G319" s="451">
        <v>97.9</v>
      </c>
    </row>
    <row r="320" spans="1:7" s="502" customFormat="1" ht="10.5">
      <c r="A320" s="508">
        <v>314</v>
      </c>
      <c r="B320" s="507" t="s">
        <v>225</v>
      </c>
      <c r="C320" s="507"/>
      <c r="D320" s="507"/>
      <c r="E320" s="529" t="s">
        <v>463</v>
      </c>
      <c r="F320" s="510">
        <v>11962.2</v>
      </c>
      <c r="G320" s="510">
        <v>11962.2</v>
      </c>
    </row>
    <row r="321" spans="1:7" s="502" customFormat="1" ht="10.5">
      <c r="A321" s="518">
        <v>314</v>
      </c>
      <c r="B321" s="512" t="s">
        <v>496</v>
      </c>
      <c r="C321" s="512"/>
      <c r="D321" s="512"/>
      <c r="E321" s="513" t="s">
        <v>497</v>
      </c>
      <c r="F321" s="459">
        <v>11962.2</v>
      </c>
      <c r="G321" s="459">
        <v>11962.2</v>
      </c>
    </row>
    <row r="322" spans="1:7" s="502" customFormat="1" ht="33.75">
      <c r="A322" s="521">
        <v>314</v>
      </c>
      <c r="B322" s="514" t="s">
        <v>496</v>
      </c>
      <c r="C322" s="514" t="s">
        <v>280</v>
      </c>
      <c r="D322" s="514"/>
      <c r="E322" s="515" t="s">
        <v>446</v>
      </c>
      <c r="F322" s="457">
        <v>11962.2</v>
      </c>
      <c r="G322" s="457">
        <v>11962.2</v>
      </c>
    </row>
    <row r="323" spans="1:7" s="502" customFormat="1" ht="11.25">
      <c r="A323" s="523">
        <v>314</v>
      </c>
      <c r="B323" s="516" t="s">
        <v>496</v>
      </c>
      <c r="C323" s="516" t="s">
        <v>498</v>
      </c>
      <c r="D323" s="516"/>
      <c r="E323" s="454" t="s">
        <v>499</v>
      </c>
      <c r="F323" s="455">
        <v>11962.2</v>
      </c>
      <c r="G323" s="455">
        <v>11962.2</v>
      </c>
    </row>
    <row r="324" spans="1:7" s="502" customFormat="1" ht="11.25">
      <c r="A324" s="525">
        <v>314</v>
      </c>
      <c r="B324" s="452" t="s">
        <v>496</v>
      </c>
      <c r="C324" s="452" t="s">
        <v>500</v>
      </c>
      <c r="D324" s="452"/>
      <c r="E324" s="453" t="s">
        <v>314</v>
      </c>
      <c r="F324" s="451">
        <v>9516.8</v>
      </c>
      <c r="G324" s="451">
        <v>9516.8</v>
      </c>
    </row>
    <row r="325" spans="1:7" s="502" customFormat="1" ht="22.5">
      <c r="A325" s="525">
        <v>314</v>
      </c>
      <c r="B325" s="452" t="s">
        <v>496</v>
      </c>
      <c r="C325" s="452" t="s">
        <v>500</v>
      </c>
      <c r="D325" s="452" t="s">
        <v>315</v>
      </c>
      <c r="E325" s="453" t="s">
        <v>316</v>
      </c>
      <c r="F325" s="451">
        <v>9516.8</v>
      </c>
      <c r="G325" s="451">
        <v>9516.8</v>
      </c>
    </row>
    <row r="326" spans="1:7" s="502" customFormat="1" ht="11.25">
      <c r="A326" s="525">
        <v>314</v>
      </c>
      <c r="B326" s="452" t="s">
        <v>496</v>
      </c>
      <c r="C326" s="452" t="s">
        <v>500</v>
      </c>
      <c r="D326" s="452" t="s">
        <v>228</v>
      </c>
      <c r="E326" s="453" t="s">
        <v>317</v>
      </c>
      <c r="F326" s="451">
        <v>9516.8</v>
      </c>
      <c r="G326" s="451">
        <v>9516.8</v>
      </c>
    </row>
    <row r="327" spans="1:7" s="502" customFormat="1" ht="11.25">
      <c r="A327" s="525">
        <v>314</v>
      </c>
      <c r="B327" s="452" t="s">
        <v>496</v>
      </c>
      <c r="C327" s="452" t="s">
        <v>501</v>
      </c>
      <c r="D327" s="452"/>
      <c r="E327" s="453" t="s">
        <v>502</v>
      </c>
      <c r="F327" s="451">
        <v>2257</v>
      </c>
      <c r="G327" s="451">
        <v>2257</v>
      </c>
    </row>
    <row r="328" spans="1:7" s="502" customFormat="1" ht="11.25">
      <c r="A328" s="525">
        <v>314</v>
      </c>
      <c r="B328" s="452" t="s">
        <v>496</v>
      </c>
      <c r="C328" s="452" t="s">
        <v>501</v>
      </c>
      <c r="D328" s="452" t="s">
        <v>262</v>
      </c>
      <c r="E328" s="453" t="s">
        <v>263</v>
      </c>
      <c r="F328" s="451">
        <v>2257</v>
      </c>
      <c r="G328" s="451">
        <v>2257</v>
      </c>
    </row>
    <row r="329" spans="1:7" s="502" customFormat="1" ht="22.5">
      <c r="A329" s="525">
        <v>314</v>
      </c>
      <c r="B329" s="452" t="s">
        <v>496</v>
      </c>
      <c r="C329" s="452" t="s">
        <v>501</v>
      </c>
      <c r="D329" s="452" t="s">
        <v>264</v>
      </c>
      <c r="E329" s="453" t="s">
        <v>265</v>
      </c>
      <c r="F329" s="451">
        <v>2257</v>
      </c>
      <c r="G329" s="451">
        <v>2257</v>
      </c>
    </row>
    <row r="330" spans="1:7" s="502" customFormat="1" ht="11.25">
      <c r="A330" s="525">
        <v>314</v>
      </c>
      <c r="B330" s="452" t="s">
        <v>496</v>
      </c>
      <c r="C330" s="452" t="s">
        <v>503</v>
      </c>
      <c r="D330" s="452"/>
      <c r="E330" s="453" t="s">
        <v>504</v>
      </c>
      <c r="F330" s="451">
        <v>183.9</v>
      </c>
      <c r="G330" s="451">
        <v>183.9</v>
      </c>
    </row>
    <row r="331" spans="1:7" s="502" customFormat="1" ht="11.25">
      <c r="A331" s="525">
        <v>314</v>
      </c>
      <c r="B331" s="452" t="s">
        <v>496</v>
      </c>
      <c r="C331" s="452" t="s">
        <v>503</v>
      </c>
      <c r="D331" s="452" t="s">
        <v>262</v>
      </c>
      <c r="E331" s="453" t="s">
        <v>263</v>
      </c>
      <c r="F331" s="451">
        <v>183.9</v>
      </c>
      <c r="G331" s="451">
        <v>183.9</v>
      </c>
    </row>
    <row r="332" spans="1:7" s="502" customFormat="1" ht="22.5">
      <c r="A332" s="525">
        <v>314</v>
      </c>
      <c r="B332" s="452" t="s">
        <v>496</v>
      </c>
      <c r="C332" s="452" t="s">
        <v>503</v>
      </c>
      <c r="D332" s="452" t="s">
        <v>264</v>
      </c>
      <c r="E332" s="453" t="s">
        <v>265</v>
      </c>
      <c r="F332" s="451">
        <v>183.9</v>
      </c>
      <c r="G332" s="451">
        <v>183.9</v>
      </c>
    </row>
    <row r="333" spans="1:7" s="502" customFormat="1" ht="11.25">
      <c r="A333" s="525">
        <v>314</v>
      </c>
      <c r="B333" s="452" t="s">
        <v>496</v>
      </c>
      <c r="C333" s="452" t="s">
        <v>505</v>
      </c>
      <c r="D333" s="452"/>
      <c r="E333" s="453" t="s">
        <v>506</v>
      </c>
      <c r="F333" s="451">
        <v>4.5</v>
      </c>
      <c r="G333" s="451">
        <v>4.5</v>
      </c>
    </row>
    <row r="334" spans="1:7" s="502" customFormat="1" ht="11.25">
      <c r="A334" s="525">
        <v>314</v>
      </c>
      <c r="B334" s="452" t="s">
        <v>496</v>
      </c>
      <c r="C334" s="452" t="s">
        <v>505</v>
      </c>
      <c r="D334" s="452" t="s">
        <v>262</v>
      </c>
      <c r="E334" s="453" t="s">
        <v>263</v>
      </c>
      <c r="F334" s="451">
        <v>4.5</v>
      </c>
      <c r="G334" s="451">
        <v>4.5</v>
      </c>
    </row>
    <row r="335" spans="1:7" s="502" customFormat="1" ht="22.5">
      <c r="A335" s="525">
        <v>314</v>
      </c>
      <c r="B335" s="452" t="s">
        <v>496</v>
      </c>
      <c r="C335" s="452" t="s">
        <v>505</v>
      </c>
      <c r="D335" s="452" t="s">
        <v>264</v>
      </c>
      <c r="E335" s="453" t="s">
        <v>265</v>
      </c>
      <c r="F335" s="451">
        <v>4.5</v>
      </c>
      <c r="G335" s="451">
        <v>4.5</v>
      </c>
    </row>
    <row r="336" spans="1:7" s="502" customFormat="1" ht="25.5" customHeight="1">
      <c r="A336" s="543" t="s">
        <v>21</v>
      </c>
      <c r="B336" s="543"/>
      <c r="C336" s="543"/>
      <c r="D336" s="543"/>
      <c r="E336" s="543"/>
      <c r="F336" s="528">
        <v>42098.1</v>
      </c>
      <c r="G336" s="528">
        <v>35035.7</v>
      </c>
    </row>
    <row r="337" spans="1:7" s="544" customFormat="1" ht="11.25">
      <c r="A337" s="507" t="s">
        <v>207</v>
      </c>
      <c r="B337" s="507" t="s">
        <v>167</v>
      </c>
      <c r="C337" s="507"/>
      <c r="D337" s="507"/>
      <c r="E337" s="529" t="s">
        <v>243</v>
      </c>
      <c r="F337" s="510">
        <v>10942.5</v>
      </c>
      <c r="G337" s="510">
        <v>10966.1</v>
      </c>
    </row>
    <row r="338" spans="1:7" s="544" customFormat="1" ht="11.25">
      <c r="A338" s="512" t="s">
        <v>207</v>
      </c>
      <c r="B338" s="512" t="s">
        <v>309</v>
      </c>
      <c r="C338" s="512"/>
      <c r="D338" s="512"/>
      <c r="E338" s="513" t="s">
        <v>310</v>
      </c>
      <c r="F338" s="459">
        <v>10942.5</v>
      </c>
      <c r="G338" s="459">
        <v>10966.1</v>
      </c>
    </row>
    <row r="339" spans="1:7" ht="27.75" customHeight="1">
      <c r="A339" s="514" t="s">
        <v>207</v>
      </c>
      <c r="B339" s="514" t="s">
        <v>309</v>
      </c>
      <c r="C339" s="514" t="s">
        <v>341</v>
      </c>
      <c r="D339" s="514"/>
      <c r="E339" s="515" t="s">
        <v>342</v>
      </c>
      <c r="F339" s="457">
        <v>814.5</v>
      </c>
      <c r="G339" s="457">
        <v>814.5</v>
      </c>
    </row>
    <row r="340" spans="1:7" ht="11.25">
      <c r="A340" s="516" t="s">
        <v>207</v>
      </c>
      <c r="B340" s="516" t="s">
        <v>309</v>
      </c>
      <c r="C340" s="516" t="s">
        <v>343</v>
      </c>
      <c r="D340" s="516"/>
      <c r="E340" s="454" t="s">
        <v>344</v>
      </c>
      <c r="F340" s="455">
        <v>814.5</v>
      </c>
      <c r="G340" s="455">
        <v>814.5</v>
      </c>
    </row>
    <row r="341" spans="1:7" ht="11.25">
      <c r="A341" s="452" t="s">
        <v>207</v>
      </c>
      <c r="B341" s="452" t="s">
        <v>309</v>
      </c>
      <c r="C341" s="452" t="s">
        <v>343</v>
      </c>
      <c r="D341" s="452" t="s">
        <v>266</v>
      </c>
      <c r="E341" s="453" t="s">
        <v>267</v>
      </c>
      <c r="F341" s="451">
        <v>814.5</v>
      </c>
      <c r="G341" s="451">
        <v>814.5</v>
      </c>
    </row>
    <row r="342" spans="1:7" ht="11.25">
      <c r="A342" s="452" t="s">
        <v>207</v>
      </c>
      <c r="B342" s="452" t="s">
        <v>309</v>
      </c>
      <c r="C342" s="452" t="s">
        <v>343</v>
      </c>
      <c r="D342" s="452" t="s">
        <v>270</v>
      </c>
      <c r="E342" s="453" t="s">
        <v>271</v>
      </c>
      <c r="F342" s="451">
        <v>814.5</v>
      </c>
      <c r="G342" s="451">
        <v>814.5</v>
      </c>
    </row>
    <row r="343" spans="1:7" ht="22.5">
      <c r="A343" s="514" t="s">
        <v>207</v>
      </c>
      <c r="B343" s="514" t="s">
        <v>309</v>
      </c>
      <c r="C343" s="514" t="s">
        <v>373</v>
      </c>
      <c r="D343" s="514"/>
      <c r="E343" s="515" t="s">
        <v>374</v>
      </c>
      <c r="F343" s="457">
        <v>10128</v>
      </c>
      <c r="G343" s="457">
        <v>10151.6</v>
      </c>
    </row>
    <row r="344" spans="1:7" ht="22.5">
      <c r="A344" s="516" t="s">
        <v>207</v>
      </c>
      <c r="B344" s="516" t="s">
        <v>309</v>
      </c>
      <c r="C344" s="516" t="s">
        <v>375</v>
      </c>
      <c r="D344" s="516"/>
      <c r="E344" s="454" t="s">
        <v>376</v>
      </c>
      <c r="F344" s="455">
        <v>50</v>
      </c>
      <c r="G344" s="455">
        <v>50</v>
      </c>
    </row>
    <row r="345" spans="1:7" ht="11.25">
      <c r="A345" s="452" t="s">
        <v>207</v>
      </c>
      <c r="B345" s="452" t="s">
        <v>309</v>
      </c>
      <c r="C345" s="452" t="s">
        <v>375</v>
      </c>
      <c r="D345" s="452" t="s">
        <v>262</v>
      </c>
      <c r="E345" s="517" t="s">
        <v>263</v>
      </c>
      <c r="F345" s="451">
        <v>50</v>
      </c>
      <c r="G345" s="451">
        <v>50</v>
      </c>
    </row>
    <row r="346" spans="1:7" ht="22.5">
      <c r="A346" s="452" t="s">
        <v>207</v>
      </c>
      <c r="B346" s="452" t="s">
        <v>309</v>
      </c>
      <c r="C346" s="452" t="s">
        <v>375</v>
      </c>
      <c r="D346" s="452" t="s">
        <v>264</v>
      </c>
      <c r="E346" s="453" t="s">
        <v>265</v>
      </c>
      <c r="F346" s="451">
        <v>50</v>
      </c>
      <c r="G346" s="451">
        <v>50</v>
      </c>
    </row>
    <row r="347" spans="1:7" ht="11.25">
      <c r="A347" s="516" t="s">
        <v>207</v>
      </c>
      <c r="B347" s="516" t="s">
        <v>309</v>
      </c>
      <c r="C347" s="516" t="s">
        <v>377</v>
      </c>
      <c r="D347" s="516"/>
      <c r="E347" s="537" t="s">
        <v>378</v>
      </c>
      <c r="F347" s="455">
        <v>512.1</v>
      </c>
      <c r="G347" s="455">
        <v>535.7</v>
      </c>
    </row>
    <row r="348" spans="1:7" ht="33.75">
      <c r="A348" s="452" t="s">
        <v>207</v>
      </c>
      <c r="B348" s="452" t="s">
        <v>309</v>
      </c>
      <c r="C348" s="452" t="s">
        <v>377</v>
      </c>
      <c r="D348" s="452" t="s">
        <v>252</v>
      </c>
      <c r="E348" s="453" t="s">
        <v>253</v>
      </c>
      <c r="F348" s="451">
        <v>485</v>
      </c>
      <c r="G348" s="451">
        <v>485</v>
      </c>
    </row>
    <row r="349" spans="1:7" ht="11.25">
      <c r="A349" s="452" t="s">
        <v>207</v>
      </c>
      <c r="B349" s="452" t="s">
        <v>309</v>
      </c>
      <c r="C349" s="452" t="s">
        <v>377</v>
      </c>
      <c r="D349" s="452" t="s">
        <v>173</v>
      </c>
      <c r="E349" s="517" t="s">
        <v>254</v>
      </c>
      <c r="F349" s="451">
        <v>485</v>
      </c>
      <c r="G349" s="451">
        <v>485</v>
      </c>
    </row>
    <row r="350" spans="1:7" ht="11.25">
      <c r="A350" s="452" t="s">
        <v>207</v>
      </c>
      <c r="B350" s="452" t="s">
        <v>309</v>
      </c>
      <c r="C350" s="452" t="s">
        <v>377</v>
      </c>
      <c r="D350" s="452" t="s">
        <v>262</v>
      </c>
      <c r="E350" s="517" t="s">
        <v>263</v>
      </c>
      <c r="F350" s="451">
        <v>27.1</v>
      </c>
      <c r="G350" s="451">
        <v>50.7</v>
      </c>
    </row>
    <row r="351" spans="1:7" ht="22.5">
      <c r="A351" s="452" t="s">
        <v>207</v>
      </c>
      <c r="B351" s="452" t="s">
        <v>309</v>
      </c>
      <c r="C351" s="452" t="s">
        <v>377</v>
      </c>
      <c r="D351" s="452" t="s">
        <v>264</v>
      </c>
      <c r="E351" s="517" t="s">
        <v>265</v>
      </c>
      <c r="F351" s="451">
        <v>27.1</v>
      </c>
      <c r="G351" s="451">
        <v>50.7</v>
      </c>
    </row>
    <row r="352" spans="1:7" ht="22.5">
      <c r="A352" s="516" t="s">
        <v>207</v>
      </c>
      <c r="B352" s="516" t="s">
        <v>309</v>
      </c>
      <c r="C352" s="516" t="s">
        <v>379</v>
      </c>
      <c r="D352" s="516"/>
      <c r="E352" s="537" t="s">
        <v>251</v>
      </c>
      <c r="F352" s="455">
        <v>9565.9</v>
      </c>
      <c r="G352" s="455">
        <v>9565.9</v>
      </c>
    </row>
    <row r="353" spans="1:7" ht="33.75">
      <c r="A353" s="452" t="s">
        <v>207</v>
      </c>
      <c r="B353" s="452" t="s">
        <v>309</v>
      </c>
      <c r="C353" s="452" t="s">
        <v>379</v>
      </c>
      <c r="D353" s="452" t="s">
        <v>252</v>
      </c>
      <c r="E353" s="453" t="s">
        <v>253</v>
      </c>
      <c r="F353" s="451">
        <v>9149.4</v>
      </c>
      <c r="G353" s="451">
        <v>9149.4</v>
      </c>
    </row>
    <row r="354" spans="1:7" ht="11.25">
      <c r="A354" s="452" t="s">
        <v>207</v>
      </c>
      <c r="B354" s="452" t="s">
        <v>309</v>
      </c>
      <c r="C354" s="452" t="s">
        <v>379</v>
      </c>
      <c r="D354" s="452" t="s">
        <v>173</v>
      </c>
      <c r="E354" s="517" t="s">
        <v>254</v>
      </c>
      <c r="F354" s="451">
        <v>9149.4</v>
      </c>
      <c r="G354" s="451">
        <v>9149.4</v>
      </c>
    </row>
    <row r="355" spans="1:7" ht="11.25">
      <c r="A355" s="452" t="s">
        <v>207</v>
      </c>
      <c r="B355" s="452" t="s">
        <v>309</v>
      </c>
      <c r="C355" s="452" t="s">
        <v>379</v>
      </c>
      <c r="D355" s="452" t="s">
        <v>262</v>
      </c>
      <c r="E355" s="517" t="s">
        <v>263</v>
      </c>
      <c r="F355" s="451">
        <v>413.6</v>
      </c>
      <c r="G355" s="451">
        <v>413.6</v>
      </c>
    </row>
    <row r="356" spans="1:7" ht="22.5">
      <c r="A356" s="452" t="s">
        <v>207</v>
      </c>
      <c r="B356" s="452" t="s">
        <v>309</v>
      </c>
      <c r="C356" s="452" t="s">
        <v>379</v>
      </c>
      <c r="D356" s="452" t="s">
        <v>264</v>
      </c>
      <c r="E356" s="517" t="s">
        <v>265</v>
      </c>
      <c r="F356" s="451">
        <v>413.6</v>
      </c>
      <c r="G356" s="451">
        <v>413.6</v>
      </c>
    </row>
    <row r="357" spans="1:7" ht="11.25">
      <c r="A357" s="452" t="s">
        <v>207</v>
      </c>
      <c r="B357" s="452" t="s">
        <v>309</v>
      </c>
      <c r="C357" s="452" t="s">
        <v>379</v>
      </c>
      <c r="D357" s="452" t="s">
        <v>266</v>
      </c>
      <c r="E357" s="517" t="s">
        <v>267</v>
      </c>
      <c r="F357" s="451">
        <v>2.9</v>
      </c>
      <c r="G357" s="451">
        <v>2.9</v>
      </c>
    </row>
    <row r="358" spans="1:7" ht="11.25">
      <c r="A358" s="452" t="s">
        <v>207</v>
      </c>
      <c r="B358" s="452" t="s">
        <v>309</v>
      </c>
      <c r="C358" s="452" t="s">
        <v>379</v>
      </c>
      <c r="D358" s="452" t="s">
        <v>268</v>
      </c>
      <c r="E358" s="517" t="s">
        <v>269</v>
      </c>
      <c r="F358" s="451">
        <v>2.9</v>
      </c>
      <c r="G358" s="451">
        <v>2.9</v>
      </c>
    </row>
    <row r="359" spans="1:7" s="544" customFormat="1" ht="11.25">
      <c r="A359" s="507" t="s">
        <v>207</v>
      </c>
      <c r="B359" s="507" t="s">
        <v>105</v>
      </c>
      <c r="C359" s="507"/>
      <c r="D359" s="507"/>
      <c r="E359" s="529" t="s">
        <v>403</v>
      </c>
      <c r="F359" s="510">
        <v>2205</v>
      </c>
      <c r="G359" s="510">
        <v>5427.3</v>
      </c>
    </row>
    <row r="360" spans="1:7" s="544" customFormat="1" ht="11.25">
      <c r="A360" s="512" t="s">
        <v>207</v>
      </c>
      <c r="B360" s="512" t="s">
        <v>404</v>
      </c>
      <c r="C360" s="512"/>
      <c r="D360" s="512"/>
      <c r="E360" s="513" t="s">
        <v>405</v>
      </c>
      <c r="F360" s="459">
        <v>1350</v>
      </c>
      <c r="G360" s="459">
        <v>1350</v>
      </c>
    </row>
    <row r="361" spans="1:7" s="544" customFormat="1" ht="22.5">
      <c r="A361" s="514" t="s">
        <v>207</v>
      </c>
      <c r="B361" s="514" t="s">
        <v>404</v>
      </c>
      <c r="C361" s="514" t="s">
        <v>406</v>
      </c>
      <c r="D361" s="514"/>
      <c r="E361" s="515" t="s">
        <v>407</v>
      </c>
      <c r="F361" s="457">
        <v>1350</v>
      </c>
      <c r="G361" s="457">
        <v>1350</v>
      </c>
    </row>
    <row r="362" spans="1:7" s="544" customFormat="1" ht="16.5" customHeight="1">
      <c r="A362" s="516" t="s">
        <v>207</v>
      </c>
      <c r="B362" s="516" t="s">
        <v>404</v>
      </c>
      <c r="C362" s="516" t="s">
        <v>408</v>
      </c>
      <c r="D362" s="516"/>
      <c r="E362" s="519" t="s">
        <v>409</v>
      </c>
      <c r="F362" s="455">
        <v>1350</v>
      </c>
      <c r="G362" s="455">
        <v>1350</v>
      </c>
    </row>
    <row r="363" spans="1:7" s="544" customFormat="1" ht="22.5">
      <c r="A363" s="452" t="s">
        <v>207</v>
      </c>
      <c r="B363" s="452" t="s">
        <v>404</v>
      </c>
      <c r="C363" s="452" t="s">
        <v>408</v>
      </c>
      <c r="D363" s="452" t="s">
        <v>410</v>
      </c>
      <c r="E363" s="453" t="s">
        <v>411</v>
      </c>
      <c r="F363" s="451">
        <v>1350</v>
      </c>
      <c r="G363" s="451">
        <v>1350</v>
      </c>
    </row>
    <row r="364" spans="1:7" s="544" customFormat="1" ht="11.25">
      <c r="A364" s="452" t="s">
        <v>207</v>
      </c>
      <c r="B364" s="452" t="s">
        <v>404</v>
      </c>
      <c r="C364" s="452" t="s">
        <v>408</v>
      </c>
      <c r="D364" s="452" t="s">
        <v>186</v>
      </c>
      <c r="E364" s="453" t="s">
        <v>412</v>
      </c>
      <c r="F364" s="451">
        <v>1350</v>
      </c>
      <c r="G364" s="451">
        <v>1350</v>
      </c>
    </row>
    <row r="365" spans="1:7" s="478" customFormat="1" ht="10.5">
      <c r="A365" s="512" t="s">
        <v>207</v>
      </c>
      <c r="B365" s="512" t="s">
        <v>421</v>
      </c>
      <c r="C365" s="512"/>
      <c r="D365" s="512"/>
      <c r="E365" s="513" t="s">
        <v>422</v>
      </c>
      <c r="F365" s="459">
        <v>0</v>
      </c>
      <c r="G365" s="459">
        <v>3222.3</v>
      </c>
    </row>
    <row r="366" spans="1:7" ht="33.75">
      <c r="A366" s="514" t="s">
        <v>207</v>
      </c>
      <c r="B366" s="514" t="s">
        <v>421</v>
      </c>
      <c r="C366" s="514" t="s">
        <v>430</v>
      </c>
      <c r="D366" s="514"/>
      <c r="E366" s="515" t="s">
        <v>431</v>
      </c>
      <c r="F366" s="457">
        <v>0</v>
      </c>
      <c r="G366" s="457">
        <v>3222.3</v>
      </c>
    </row>
    <row r="367" spans="1:7" ht="22.5">
      <c r="A367" s="516" t="s">
        <v>207</v>
      </c>
      <c r="B367" s="516" t="s">
        <v>421</v>
      </c>
      <c r="C367" s="516" t="s">
        <v>435</v>
      </c>
      <c r="D367" s="516"/>
      <c r="E367" s="454" t="s">
        <v>436</v>
      </c>
      <c r="F367" s="455">
        <v>0</v>
      </c>
      <c r="G367" s="455">
        <v>3222.3</v>
      </c>
    </row>
    <row r="368" spans="1:7" ht="22.5">
      <c r="A368" s="452" t="s">
        <v>207</v>
      </c>
      <c r="B368" s="452" t="s">
        <v>421</v>
      </c>
      <c r="C368" s="452" t="s">
        <v>435</v>
      </c>
      <c r="D368" s="452" t="s">
        <v>410</v>
      </c>
      <c r="E368" s="453" t="s">
        <v>411</v>
      </c>
      <c r="F368" s="451">
        <v>0</v>
      </c>
      <c r="G368" s="451">
        <v>3222.3</v>
      </c>
    </row>
    <row r="369" spans="1:7" ht="11.25">
      <c r="A369" s="452" t="s">
        <v>207</v>
      </c>
      <c r="B369" s="452" t="s">
        <v>421</v>
      </c>
      <c r="C369" s="452" t="s">
        <v>435</v>
      </c>
      <c r="D369" s="452" t="s">
        <v>186</v>
      </c>
      <c r="E369" s="453" t="s">
        <v>434</v>
      </c>
      <c r="F369" s="451">
        <v>0</v>
      </c>
      <c r="G369" s="451">
        <v>3222.3</v>
      </c>
    </row>
    <row r="370" spans="1:7" s="544" customFormat="1" ht="11.25">
      <c r="A370" s="512" t="s">
        <v>207</v>
      </c>
      <c r="B370" s="512" t="s">
        <v>440</v>
      </c>
      <c r="C370" s="512"/>
      <c r="D370" s="512"/>
      <c r="E370" s="513" t="s">
        <v>441</v>
      </c>
      <c r="F370" s="459">
        <v>855</v>
      </c>
      <c r="G370" s="459">
        <v>855</v>
      </c>
    </row>
    <row r="371" spans="1:7" s="502" customFormat="1" ht="33.75">
      <c r="A371" s="514" t="s">
        <v>207</v>
      </c>
      <c r="B371" s="514" t="s">
        <v>440</v>
      </c>
      <c r="C371" s="514" t="s">
        <v>454</v>
      </c>
      <c r="D371" s="514"/>
      <c r="E371" s="515" t="s">
        <v>455</v>
      </c>
      <c r="F371" s="457">
        <v>855</v>
      </c>
      <c r="G371" s="457">
        <v>855</v>
      </c>
    </row>
    <row r="372" spans="1:7" s="502" customFormat="1" ht="11.25">
      <c r="A372" s="516" t="s">
        <v>207</v>
      </c>
      <c r="B372" s="516" t="s">
        <v>440</v>
      </c>
      <c r="C372" s="516" t="s">
        <v>456</v>
      </c>
      <c r="D372" s="516"/>
      <c r="E372" s="454" t="s">
        <v>457</v>
      </c>
      <c r="F372" s="455">
        <v>855</v>
      </c>
      <c r="G372" s="455">
        <v>855</v>
      </c>
    </row>
    <row r="373" spans="1:7" s="502" customFormat="1" ht="11.25">
      <c r="A373" s="452" t="s">
        <v>207</v>
      </c>
      <c r="B373" s="452" t="s">
        <v>440</v>
      </c>
      <c r="C373" s="452" t="s">
        <v>456</v>
      </c>
      <c r="D373" s="452" t="s">
        <v>262</v>
      </c>
      <c r="E373" s="453" t="s">
        <v>263</v>
      </c>
      <c r="F373" s="451">
        <v>195</v>
      </c>
      <c r="G373" s="451">
        <v>195</v>
      </c>
    </row>
    <row r="374" spans="1:7" s="502" customFormat="1" ht="22.5">
      <c r="A374" s="452" t="s">
        <v>207</v>
      </c>
      <c r="B374" s="452" t="s">
        <v>440</v>
      </c>
      <c r="C374" s="452" t="s">
        <v>456</v>
      </c>
      <c r="D374" s="452" t="s">
        <v>264</v>
      </c>
      <c r="E374" s="453" t="s">
        <v>265</v>
      </c>
      <c r="F374" s="451">
        <v>195</v>
      </c>
      <c r="G374" s="451">
        <v>195</v>
      </c>
    </row>
    <row r="375" spans="1:7" s="502" customFormat="1" ht="11.25">
      <c r="A375" s="452" t="s">
        <v>207</v>
      </c>
      <c r="B375" s="452" t="s">
        <v>440</v>
      </c>
      <c r="C375" s="452" t="s">
        <v>456</v>
      </c>
      <c r="D375" s="452" t="s">
        <v>266</v>
      </c>
      <c r="E375" s="453" t="s">
        <v>267</v>
      </c>
      <c r="F375" s="451">
        <v>660</v>
      </c>
      <c r="G375" s="451">
        <v>660</v>
      </c>
    </row>
    <row r="376" spans="1:7" s="502" customFormat="1" ht="22.5">
      <c r="A376" s="452" t="s">
        <v>207</v>
      </c>
      <c r="B376" s="452" t="s">
        <v>440</v>
      </c>
      <c r="C376" s="452" t="s">
        <v>458</v>
      </c>
      <c r="D376" s="452" t="s">
        <v>220</v>
      </c>
      <c r="E376" s="453" t="s">
        <v>349</v>
      </c>
      <c r="F376" s="451">
        <v>660</v>
      </c>
      <c r="G376" s="451">
        <v>660</v>
      </c>
    </row>
    <row r="377" spans="1:7" s="502" customFormat="1" ht="10.5">
      <c r="A377" s="507" t="s">
        <v>207</v>
      </c>
      <c r="B377" s="507" t="s">
        <v>225</v>
      </c>
      <c r="C377" s="507"/>
      <c r="D377" s="507"/>
      <c r="E377" s="529" t="s">
        <v>463</v>
      </c>
      <c r="F377" s="510">
        <v>19124.4</v>
      </c>
      <c r="G377" s="510">
        <v>11400</v>
      </c>
    </row>
    <row r="378" spans="1:7" s="502" customFormat="1" ht="10.5">
      <c r="A378" s="512" t="s">
        <v>207</v>
      </c>
      <c r="B378" s="512" t="s">
        <v>464</v>
      </c>
      <c r="C378" s="512"/>
      <c r="D378" s="512"/>
      <c r="E378" s="513" t="s">
        <v>465</v>
      </c>
      <c r="F378" s="459">
        <v>6562.3</v>
      </c>
      <c r="G378" s="459">
        <v>2000</v>
      </c>
    </row>
    <row r="379" spans="1:7" s="502" customFormat="1" ht="33.75">
      <c r="A379" s="514" t="s">
        <v>207</v>
      </c>
      <c r="B379" s="514" t="s">
        <v>464</v>
      </c>
      <c r="C379" s="514" t="s">
        <v>472</v>
      </c>
      <c r="D379" s="514"/>
      <c r="E379" s="515" t="s">
        <v>473</v>
      </c>
      <c r="F379" s="457">
        <v>6562.3</v>
      </c>
      <c r="G379" s="457">
        <v>2000</v>
      </c>
    </row>
    <row r="380" spans="1:7" s="502" customFormat="1" ht="22.5">
      <c r="A380" s="516" t="s">
        <v>207</v>
      </c>
      <c r="B380" s="516" t="s">
        <v>464</v>
      </c>
      <c r="C380" s="516" t="s">
        <v>474</v>
      </c>
      <c r="D380" s="516"/>
      <c r="E380" s="454" t="s">
        <v>475</v>
      </c>
      <c r="F380" s="455">
        <v>6562.3</v>
      </c>
      <c r="G380" s="455">
        <v>2000</v>
      </c>
    </row>
    <row r="381" spans="1:7" s="502" customFormat="1" ht="22.5">
      <c r="A381" s="452" t="s">
        <v>207</v>
      </c>
      <c r="B381" s="452" t="s">
        <v>464</v>
      </c>
      <c r="C381" s="452" t="s">
        <v>474</v>
      </c>
      <c r="D381" s="452" t="s">
        <v>410</v>
      </c>
      <c r="E381" s="453" t="s">
        <v>411</v>
      </c>
      <c r="F381" s="451">
        <v>6562.3</v>
      </c>
      <c r="G381" s="451">
        <v>2000</v>
      </c>
    </row>
    <row r="382" spans="1:7" s="502" customFormat="1" ht="11.25">
      <c r="A382" s="452" t="s">
        <v>207</v>
      </c>
      <c r="B382" s="452" t="s">
        <v>464</v>
      </c>
      <c r="C382" s="452" t="s">
        <v>474</v>
      </c>
      <c r="D382" s="452" t="s">
        <v>186</v>
      </c>
      <c r="E382" s="453" t="s">
        <v>434</v>
      </c>
      <c r="F382" s="451">
        <v>6562.3</v>
      </c>
      <c r="G382" s="451">
        <v>2000</v>
      </c>
    </row>
    <row r="383" spans="1:7" s="502" customFormat="1" ht="10.5">
      <c r="A383" s="512" t="s">
        <v>207</v>
      </c>
      <c r="B383" s="512" t="s">
        <v>476</v>
      </c>
      <c r="C383" s="512"/>
      <c r="D383" s="512"/>
      <c r="E383" s="513" t="s">
        <v>477</v>
      </c>
      <c r="F383" s="459">
        <v>12562.1</v>
      </c>
      <c r="G383" s="459">
        <v>9400</v>
      </c>
    </row>
    <row r="384" spans="1:7" s="502" customFormat="1" ht="33.75">
      <c r="A384" s="514" t="s">
        <v>207</v>
      </c>
      <c r="B384" s="514" t="s">
        <v>476</v>
      </c>
      <c r="C384" s="514" t="s">
        <v>430</v>
      </c>
      <c r="D384" s="514"/>
      <c r="E384" s="515" t="s">
        <v>431</v>
      </c>
      <c r="F384" s="457">
        <v>12562.1</v>
      </c>
      <c r="G384" s="457">
        <v>9400</v>
      </c>
    </row>
    <row r="385" spans="1:7" s="502" customFormat="1" ht="22.5">
      <c r="A385" s="516" t="s">
        <v>207</v>
      </c>
      <c r="B385" s="516" t="s">
        <v>476</v>
      </c>
      <c r="C385" s="516" t="s">
        <v>486</v>
      </c>
      <c r="D385" s="516"/>
      <c r="E385" s="454" t="s">
        <v>487</v>
      </c>
      <c r="F385" s="455">
        <v>9502.1</v>
      </c>
      <c r="G385" s="455">
        <v>5000</v>
      </c>
    </row>
    <row r="386" spans="1:7" s="502" customFormat="1" ht="22.5">
      <c r="A386" s="452" t="s">
        <v>207</v>
      </c>
      <c r="B386" s="452" t="s">
        <v>476</v>
      </c>
      <c r="C386" s="452" t="s">
        <v>486</v>
      </c>
      <c r="D386" s="452" t="s">
        <v>410</v>
      </c>
      <c r="E386" s="453" t="s">
        <v>411</v>
      </c>
      <c r="F386" s="451">
        <v>9502.1</v>
      </c>
      <c r="G386" s="451">
        <v>5000</v>
      </c>
    </row>
    <row r="387" spans="1:7" s="502" customFormat="1" ht="11.25">
      <c r="A387" s="452" t="s">
        <v>207</v>
      </c>
      <c r="B387" s="452" t="s">
        <v>476</v>
      </c>
      <c r="C387" s="452" t="s">
        <v>486</v>
      </c>
      <c r="D387" s="452" t="s">
        <v>186</v>
      </c>
      <c r="E387" s="453" t="s">
        <v>434</v>
      </c>
      <c r="F387" s="451">
        <v>9502.1</v>
      </c>
      <c r="G387" s="451">
        <v>5000</v>
      </c>
    </row>
    <row r="388" spans="1:7" s="502" customFormat="1" ht="22.5">
      <c r="A388" s="516" t="s">
        <v>207</v>
      </c>
      <c r="B388" s="516" t="s">
        <v>476</v>
      </c>
      <c r="C388" s="516" t="s">
        <v>488</v>
      </c>
      <c r="D388" s="516"/>
      <c r="E388" s="454" t="s">
        <v>489</v>
      </c>
      <c r="F388" s="455">
        <v>3060</v>
      </c>
      <c r="G388" s="455">
        <v>3400</v>
      </c>
    </row>
    <row r="389" spans="1:7" s="502" customFormat="1" ht="22.5">
      <c r="A389" s="452" t="s">
        <v>207</v>
      </c>
      <c r="B389" s="452" t="s">
        <v>476</v>
      </c>
      <c r="C389" s="452" t="s">
        <v>488</v>
      </c>
      <c r="D389" s="452" t="s">
        <v>410</v>
      </c>
      <c r="E389" s="453" t="s">
        <v>411</v>
      </c>
      <c r="F389" s="451">
        <v>3060</v>
      </c>
      <c r="G389" s="451">
        <v>3400</v>
      </c>
    </row>
    <row r="390" spans="1:7" s="502" customFormat="1" ht="11.25">
      <c r="A390" s="452" t="s">
        <v>207</v>
      </c>
      <c r="B390" s="452" t="s">
        <v>476</v>
      </c>
      <c r="C390" s="452" t="s">
        <v>488</v>
      </c>
      <c r="D390" s="452" t="s">
        <v>186</v>
      </c>
      <c r="E390" s="453" t="s">
        <v>434</v>
      </c>
      <c r="F390" s="451">
        <v>3060</v>
      </c>
      <c r="G390" s="451">
        <v>3400</v>
      </c>
    </row>
    <row r="391" spans="1:7" s="502" customFormat="1" ht="33.75">
      <c r="A391" s="516" t="s">
        <v>207</v>
      </c>
      <c r="B391" s="516" t="s">
        <v>476</v>
      </c>
      <c r="C391" s="516" t="s">
        <v>490</v>
      </c>
      <c r="D391" s="516"/>
      <c r="E391" s="454" t="s">
        <v>491</v>
      </c>
      <c r="F391" s="455">
        <v>0</v>
      </c>
      <c r="G391" s="455">
        <v>1000</v>
      </c>
    </row>
    <row r="392" spans="1:7" s="502" customFormat="1" ht="22.5">
      <c r="A392" s="452" t="s">
        <v>207</v>
      </c>
      <c r="B392" s="452" t="s">
        <v>476</v>
      </c>
      <c r="C392" s="452" t="s">
        <v>490</v>
      </c>
      <c r="D392" s="452" t="s">
        <v>410</v>
      </c>
      <c r="E392" s="453" t="s">
        <v>411</v>
      </c>
      <c r="F392" s="451">
        <v>0</v>
      </c>
      <c r="G392" s="451">
        <v>1000</v>
      </c>
    </row>
    <row r="393" spans="1:7" s="502" customFormat="1" ht="11.25">
      <c r="A393" s="452" t="s">
        <v>207</v>
      </c>
      <c r="B393" s="452" t="s">
        <v>476</v>
      </c>
      <c r="C393" s="452" t="s">
        <v>490</v>
      </c>
      <c r="D393" s="452" t="s">
        <v>186</v>
      </c>
      <c r="E393" s="453" t="s">
        <v>434</v>
      </c>
      <c r="F393" s="451">
        <v>0</v>
      </c>
      <c r="G393" s="451">
        <v>1000</v>
      </c>
    </row>
    <row r="394" spans="1:7" s="502" customFormat="1" ht="10.5">
      <c r="A394" s="507" t="s">
        <v>207</v>
      </c>
      <c r="B394" s="507" t="s">
        <v>156</v>
      </c>
      <c r="C394" s="507"/>
      <c r="D394" s="507"/>
      <c r="E394" s="529" t="s">
        <v>521</v>
      </c>
      <c r="F394" s="510">
        <v>9826.2</v>
      </c>
      <c r="G394" s="510">
        <v>7242.3</v>
      </c>
    </row>
    <row r="395" spans="1:7" s="502" customFormat="1" ht="10.5">
      <c r="A395" s="512" t="s">
        <v>207</v>
      </c>
      <c r="B395" s="512" t="s">
        <v>522</v>
      </c>
      <c r="C395" s="512"/>
      <c r="D395" s="512"/>
      <c r="E395" s="513" t="s">
        <v>523</v>
      </c>
      <c r="F395" s="459">
        <v>9826.2</v>
      </c>
      <c r="G395" s="459">
        <v>7242.3</v>
      </c>
    </row>
    <row r="396" spans="1:7" s="502" customFormat="1" ht="33.75">
      <c r="A396" s="514" t="s">
        <v>207</v>
      </c>
      <c r="B396" s="514" t="s">
        <v>522</v>
      </c>
      <c r="C396" s="514" t="s">
        <v>430</v>
      </c>
      <c r="D396" s="514"/>
      <c r="E396" s="515" t="s">
        <v>431</v>
      </c>
      <c r="F396" s="457">
        <v>9826.2</v>
      </c>
      <c r="G396" s="457">
        <v>7242.3</v>
      </c>
    </row>
    <row r="397" spans="1:7" s="502" customFormat="1" ht="22.5">
      <c r="A397" s="516" t="s">
        <v>207</v>
      </c>
      <c r="B397" s="516" t="s">
        <v>534</v>
      </c>
      <c r="C397" s="516" t="s">
        <v>535</v>
      </c>
      <c r="D397" s="516"/>
      <c r="E397" s="454" t="s">
        <v>536</v>
      </c>
      <c r="F397" s="455">
        <v>9826.2</v>
      </c>
      <c r="G397" s="455">
        <v>0</v>
      </c>
    </row>
    <row r="398" spans="1:7" s="502" customFormat="1" ht="22.5">
      <c r="A398" s="452" t="s">
        <v>207</v>
      </c>
      <c r="B398" s="452" t="s">
        <v>534</v>
      </c>
      <c r="C398" s="452" t="s">
        <v>535</v>
      </c>
      <c r="D398" s="452" t="s">
        <v>410</v>
      </c>
      <c r="E398" s="453" t="s">
        <v>411</v>
      </c>
      <c r="F398" s="451">
        <v>9826.2</v>
      </c>
      <c r="G398" s="451">
        <v>0</v>
      </c>
    </row>
    <row r="399" spans="1:7" s="502" customFormat="1" ht="11.25">
      <c r="A399" s="452" t="s">
        <v>207</v>
      </c>
      <c r="B399" s="452" t="s">
        <v>522</v>
      </c>
      <c r="C399" s="452" t="s">
        <v>535</v>
      </c>
      <c r="D399" s="452" t="s">
        <v>186</v>
      </c>
      <c r="E399" s="453" t="s">
        <v>434</v>
      </c>
      <c r="F399" s="451">
        <v>9826.2</v>
      </c>
      <c r="G399" s="451">
        <v>0</v>
      </c>
    </row>
    <row r="400" spans="1:7" s="502" customFormat="1" ht="22.5">
      <c r="A400" s="516" t="s">
        <v>207</v>
      </c>
      <c r="B400" s="516" t="s">
        <v>534</v>
      </c>
      <c r="C400" s="516" t="s">
        <v>537</v>
      </c>
      <c r="D400" s="516"/>
      <c r="E400" s="454" t="s">
        <v>538</v>
      </c>
      <c r="F400" s="455">
        <v>0</v>
      </c>
      <c r="G400" s="455">
        <v>7242.3</v>
      </c>
    </row>
    <row r="401" spans="1:7" s="502" customFormat="1" ht="22.5">
      <c r="A401" s="452" t="s">
        <v>207</v>
      </c>
      <c r="B401" s="452" t="s">
        <v>534</v>
      </c>
      <c r="C401" s="452" t="s">
        <v>537</v>
      </c>
      <c r="D401" s="452" t="s">
        <v>410</v>
      </c>
      <c r="E401" s="453" t="s">
        <v>411</v>
      </c>
      <c r="F401" s="451">
        <v>0</v>
      </c>
      <c r="G401" s="451">
        <v>7242.3</v>
      </c>
    </row>
    <row r="402" spans="1:7" s="502" customFormat="1" ht="11.25">
      <c r="A402" s="452" t="s">
        <v>207</v>
      </c>
      <c r="B402" s="452" t="s">
        <v>522</v>
      </c>
      <c r="C402" s="452" t="s">
        <v>537</v>
      </c>
      <c r="D402" s="452" t="s">
        <v>186</v>
      </c>
      <c r="E402" s="453" t="s">
        <v>434</v>
      </c>
      <c r="F402" s="451">
        <v>0</v>
      </c>
      <c r="G402" s="451">
        <v>7242.3</v>
      </c>
    </row>
    <row r="403" spans="1:7" s="511" customFormat="1" ht="38.25" customHeight="1">
      <c r="A403" s="527" t="s">
        <v>31</v>
      </c>
      <c r="B403" s="527"/>
      <c r="C403" s="527"/>
      <c r="D403" s="527"/>
      <c r="E403" s="527"/>
      <c r="F403" s="528">
        <v>1222066.4</v>
      </c>
      <c r="G403" s="528">
        <v>1352405.5</v>
      </c>
    </row>
    <row r="404" spans="1:7" s="511" customFormat="1" ht="10.5">
      <c r="A404" s="538">
        <v>316</v>
      </c>
      <c r="B404" s="507" t="s">
        <v>167</v>
      </c>
      <c r="C404" s="507"/>
      <c r="D404" s="507"/>
      <c r="E404" s="529" t="s">
        <v>243</v>
      </c>
      <c r="F404" s="510">
        <v>33491.1</v>
      </c>
      <c r="G404" s="510">
        <v>32786.9</v>
      </c>
    </row>
    <row r="405" spans="1:7" s="511" customFormat="1" ht="10.5">
      <c r="A405" s="539">
        <v>316</v>
      </c>
      <c r="B405" s="512" t="s">
        <v>309</v>
      </c>
      <c r="C405" s="512"/>
      <c r="D405" s="512"/>
      <c r="E405" s="513" t="s">
        <v>310</v>
      </c>
      <c r="F405" s="459">
        <v>33491.1</v>
      </c>
      <c r="G405" s="459">
        <v>32786.9</v>
      </c>
    </row>
    <row r="406" spans="1:7" s="511" customFormat="1" ht="22.5">
      <c r="A406" s="545">
        <v>316</v>
      </c>
      <c r="B406" s="514" t="s">
        <v>309</v>
      </c>
      <c r="C406" s="514" t="s">
        <v>311</v>
      </c>
      <c r="D406" s="514"/>
      <c r="E406" s="515" t="s">
        <v>312</v>
      </c>
      <c r="F406" s="457">
        <v>5301</v>
      </c>
      <c r="G406" s="457">
        <v>5301</v>
      </c>
    </row>
    <row r="407" spans="1:7" s="511" customFormat="1" ht="11.25">
      <c r="A407" s="546">
        <v>316</v>
      </c>
      <c r="B407" s="516" t="s">
        <v>309</v>
      </c>
      <c r="C407" s="516" t="s">
        <v>313</v>
      </c>
      <c r="D407" s="516"/>
      <c r="E407" s="454" t="s">
        <v>314</v>
      </c>
      <c r="F407" s="455">
        <v>4804.5</v>
      </c>
      <c r="G407" s="455">
        <v>4804.5</v>
      </c>
    </row>
    <row r="408" spans="1:7" s="511" customFormat="1" ht="22.5">
      <c r="A408" s="547">
        <v>316</v>
      </c>
      <c r="B408" s="452" t="s">
        <v>309</v>
      </c>
      <c r="C408" s="452" t="s">
        <v>313</v>
      </c>
      <c r="D408" s="452" t="s">
        <v>315</v>
      </c>
      <c r="E408" s="453" t="s">
        <v>316</v>
      </c>
      <c r="F408" s="451">
        <v>4804.5</v>
      </c>
      <c r="G408" s="451">
        <v>4804.5</v>
      </c>
    </row>
    <row r="409" spans="1:7" s="511" customFormat="1" ht="11.25">
      <c r="A409" s="547">
        <v>316</v>
      </c>
      <c r="B409" s="452" t="s">
        <v>309</v>
      </c>
      <c r="C409" s="452" t="s">
        <v>313</v>
      </c>
      <c r="D409" s="452" t="s">
        <v>228</v>
      </c>
      <c r="E409" s="453" t="s">
        <v>317</v>
      </c>
      <c r="F409" s="451">
        <v>4804.5</v>
      </c>
      <c r="G409" s="451">
        <v>4804.5</v>
      </c>
    </row>
    <row r="410" spans="1:7" s="511" customFormat="1" ht="11.25">
      <c r="A410" s="546">
        <v>316</v>
      </c>
      <c r="B410" s="516" t="s">
        <v>309</v>
      </c>
      <c r="C410" s="516" t="s">
        <v>318</v>
      </c>
      <c r="D410" s="516"/>
      <c r="E410" s="537" t="s">
        <v>319</v>
      </c>
      <c r="F410" s="455">
        <v>496.5</v>
      </c>
      <c r="G410" s="455">
        <v>496.5</v>
      </c>
    </row>
    <row r="411" spans="1:7" s="511" customFormat="1" ht="22.5">
      <c r="A411" s="547">
        <v>316</v>
      </c>
      <c r="B411" s="452" t="s">
        <v>309</v>
      </c>
      <c r="C411" s="452" t="s">
        <v>318</v>
      </c>
      <c r="D411" s="452" t="s">
        <v>315</v>
      </c>
      <c r="E411" s="517" t="s">
        <v>316</v>
      </c>
      <c r="F411" s="451">
        <v>496.5</v>
      </c>
      <c r="G411" s="451">
        <v>496.5</v>
      </c>
    </row>
    <row r="412" spans="1:7" s="511" customFormat="1" ht="11.25">
      <c r="A412" s="547">
        <v>316</v>
      </c>
      <c r="B412" s="452" t="s">
        <v>309</v>
      </c>
      <c r="C412" s="452" t="s">
        <v>318</v>
      </c>
      <c r="D412" s="452" t="s">
        <v>228</v>
      </c>
      <c r="E412" s="517" t="s">
        <v>320</v>
      </c>
      <c r="F412" s="451">
        <v>496.5</v>
      </c>
      <c r="G412" s="451">
        <v>496.5</v>
      </c>
    </row>
    <row r="413" spans="1:7" s="511" customFormat="1" ht="33.75">
      <c r="A413" s="545">
        <v>316</v>
      </c>
      <c r="B413" s="514" t="s">
        <v>309</v>
      </c>
      <c r="C413" s="514" t="s">
        <v>321</v>
      </c>
      <c r="D413" s="514"/>
      <c r="E413" s="515" t="s">
        <v>322</v>
      </c>
      <c r="F413" s="457">
        <v>1000</v>
      </c>
      <c r="G413" s="457">
        <v>500</v>
      </c>
    </row>
    <row r="414" spans="1:7" s="511" customFormat="1" ht="22.5">
      <c r="A414" s="546">
        <v>316</v>
      </c>
      <c r="B414" s="516" t="s">
        <v>309</v>
      </c>
      <c r="C414" s="516" t="s">
        <v>323</v>
      </c>
      <c r="D414" s="516"/>
      <c r="E414" s="454" t="s">
        <v>324</v>
      </c>
      <c r="F414" s="455">
        <v>500</v>
      </c>
      <c r="G414" s="455">
        <v>0</v>
      </c>
    </row>
    <row r="415" spans="1:7" s="511" customFormat="1" ht="11.25">
      <c r="A415" s="547">
        <v>316</v>
      </c>
      <c r="B415" s="452" t="s">
        <v>309</v>
      </c>
      <c r="C415" s="452" t="s">
        <v>323</v>
      </c>
      <c r="D415" s="452" t="s">
        <v>262</v>
      </c>
      <c r="E415" s="453" t="s">
        <v>263</v>
      </c>
      <c r="F415" s="451">
        <v>500</v>
      </c>
      <c r="G415" s="451">
        <v>0</v>
      </c>
    </row>
    <row r="416" spans="1:7" s="511" customFormat="1" ht="22.5">
      <c r="A416" s="547">
        <v>316</v>
      </c>
      <c r="B416" s="452" t="s">
        <v>309</v>
      </c>
      <c r="C416" s="452" t="s">
        <v>323</v>
      </c>
      <c r="D416" s="452" t="s">
        <v>264</v>
      </c>
      <c r="E416" s="453" t="s">
        <v>265</v>
      </c>
      <c r="F416" s="451">
        <v>500</v>
      </c>
      <c r="G416" s="451">
        <v>0</v>
      </c>
    </row>
    <row r="417" spans="1:7" s="511" customFormat="1" ht="11.25">
      <c r="A417" s="546">
        <v>316</v>
      </c>
      <c r="B417" s="516" t="s">
        <v>309</v>
      </c>
      <c r="C417" s="516" t="s">
        <v>325</v>
      </c>
      <c r="D417" s="516"/>
      <c r="E417" s="454" t="s">
        <v>326</v>
      </c>
      <c r="F417" s="455">
        <v>500</v>
      </c>
      <c r="G417" s="455">
        <v>500</v>
      </c>
    </row>
    <row r="418" spans="1:7" s="511" customFormat="1" ht="11.25">
      <c r="A418" s="547">
        <v>316</v>
      </c>
      <c r="B418" s="452" t="s">
        <v>309</v>
      </c>
      <c r="C418" s="452" t="s">
        <v>325</v>
      </c>
      <c r="D418" s="452" t="s">
        <v>262</v>
      </c>
      <c r="E418" s="453" t="s">
        <v>263</v>
      </c>
      <c r="F418" s="451">
        <v>500</v>
      </c>
      <c r="G418" s="451">
        <v>500</v>
      </c>
    </row>
    <row r="419" spans="1:7" s="511" customFormat="1" ht="22.5">
      <c r="A419" s="547">
        <v>316</v>
      </c>
      <c r="B419" s="452" t="s">
        <v>309</v>
      </c>
      <c r="C419" s="452" t="s">
        <v>325</v>
      </c>
      <c r="D419" s="452" t="s">
        <v>264</v>
      </c>
      <c r="E419" s="453" t="s">
        <v>265</v>
      </c>
      <c r="F419" s="451">
        <v>500</v>
      </c>
      <c r="G419" s="451">
        <v>500</v>
      </c>
    </row>
    <row r="420" spans="1:7" s="511" customFormat="1" ht="33.75">
      <c r="A420" s="545">
        <v>316</v>
      </c>
      <c r="B420" s="514" t="s">
        <v>309</v>
      </c>
      <c r="C420" s="514" t="s">
        <v>388</v>
      </c>
      <c r="D420" s="514"/>
      <c r="E420" s="515" t="s">
        <v>389</v>
      </c>
      <c r="F420" s="457">
        <v>487</v>
      </c>
      <c r="G420" s="457">
        <v>0</v>
      </c>
    </row>
    <row r="421" spans="1:7" s="511" customFormat="1" ht="11.25">
      <c r="A421" s="546">
        <v>316</v>
      </c>
      <c r="B421" s="516" t="s">
        <v>309</v>
      </c>
      <c r="C421" s="516" t="s">
        <v>395</v>
      </c>
      <c r="D421" s="516"/>
      <c r="E421" s="537" t="s">
        <v>396</v>
      </c>
      <c r="F421" s="455">
        <v>487</v>
      </c>
      <c r="G421" s="455">
        <v>0</v>
      </c>
    </row>
    <row r="422" spans="1:7" s="511" customFormat="1" ht="22.5">
      <c r="A422" s="547">
        <v>316</v>
      </c>
      <c r="B422" s="452" t="s">
        <v>309</v>
      </c>
      <c r="C422" s="452" t="s">
        <v>395</v>
      </c>
      <c r="D422" s="452" t="s">
        <v>315</v>
      </c>
      <c r="E422" s="517" t="s">
        <v>316</v>
      </c>
      <c r="F422" s="451">
        <v>487</v>
      </c>
      <c r="G422" s="451">
        <v>0</v>
      </c>
    </row>
    <row r="423" spans="1:7" s="511" customFormat="1" ht="11.25">
      <c r="A423" s="547">
        <v>316</v>
      </c>
      <c r="B423" s="452" t="s">
        <v>309</v>
      </c>
      <c r="C423" s="452" t="s">
        <v>395</v>
      </c>
      <c r="D423" s="452" t="s">
        <v>228</v>
      </c>
      <c r="E423" s="517" t="s">
        <v>317</v>
      </c>
      <c r="F423" s="451">
        <v>487</v>
      </c>
      <c r="G423" s="451">
        <v>0</v>
      </c>
    </row>
    <row r="424" spans="1:7" s="511" customFormat="1" ht="22.5">
      <c r="A424" s="545">
        <v>316</v>
      </c>
      <c r="B424" s="514" t="s">
        <v>309</v>
      </c>
      <c r="C424" s="514" t="s">
        <v>380</v>
      </c>
      <c r="D424" s="514"/>
      <c r="E424" s="515" t="s">
        <v>381</v>
      </c>
      <c r="F424" s="457">
        <v>26703.1</v>
      </c>
      <c r="G424" s="457">
        <v>26985.9</v>
      </c>
    </row>
    <row r="425" spans="1:7" s="511" customFormat="1" ht="22.5">
      <c r="A425" s="546">
        <v>316</v>
      </c>
      <c r="B425" s="516" t="s">
        <v>309</v>
      </c>
      <c r="C425" s="516" t="s">
        <v>382</v>
      </c>
      <c r="D425" s="516"/>
      <c r="E425" s="454" t="s">
        <v>383</v>
      </c>
      <c r="F425" s="455">
        <v>6145.2</v>
      </c>
      <c r="G425" s="455">
        <v>6428</v>
      </c>
    </row>
    <row r="426" spans="1:7" s="511" customFormat="1" ht="33.75">
      <c r="A426" s="547">
        <v>316</v>
      </c>
      <c r="B426" s="452" t="s">
        <v>309</v>
      </c>
      <c r="C426" s="452" t="s">
        <v>382</v>
      </c>
      <c r="D426" s="452" t="s">
        <v>252</v>
      </c>
      <c r="E426" s="453" t="s">
        <v>253</v>
      </c>
      <c r="F426" s="451">
        <v>5527.3</v>
      </c>
      <c r="G426" s="451">
        <v>5607.3</v>
      </c>
    </row>
    <row r="427" spans="1:7" s="511" customFormat="1" ht="11.25">
      <c r="A427" s="547">
        <v>316</v>
      </c>
      <c r="B427" s="452" t="s">
        <v>309</v>
      </c>
      <c r="C427" s="452" t="s">
        <v>382</v>
      </c>
      <c r="D427" s="452" t="s">
        <v>173</v>
      </c>
      <c r="E427" s="453" t="s">
        <v>254</v>
      </c>
      <c r="F427" s="451">
        <v>5527.3</v>
      </c>
      <c r="G427" s="451">
        <v>5607.3</v>
      </c>
    </row>
    <row r="428" spans="1:7" s="511" customFormat="1" ht="11.25">
      <c r="A428" s="547">
        <v>316</v>
      </c>
      <c r="B428" s="452" t="s">
        <v>309</v>
      </c>
      <c r="C428" s="452" t="s">
        <v>382</v>
      </c>
      <c r="D428" s="452" t="s">
        <v>262</v>
      </c>
      <c r="E428" s="453" t="s">
        <v>263</v>
      </c>
      <c r="F428" s="451">
        <v>617.9</v>
      </c>
      <c r="G428" s="451">
        <v>820.7</v>
      </c>
    </row>
    <row r="429" spans="1:7" s="511" customFormat="1" ht="22.5">
      <c r="A429" s="547">
        <v>316</v>
      </c>
      <c r="B429" s="452" t="s">
        <v>309</v>
      </c>
      <c r="C429" s="452" t="s">
        <v>382</v>
      </c>
      <c r="D429" s="452" t="s">
        <v>264</v>
      </c>
      <c r="E429" s="453" t="s">
        <v>265</v>
      </c>
      <c r="F429" s="451">
        <v>617.9</v>
      </c>
      <c r="G429" s="451">
        <v>820.7</v>
      </c>
    </row>
    <row r="430" spans="1:7" s="511" customFormat="1" ht="22.5">
      <c r="A430" s="546">
        <v>316</v>
      </c>
      <c r="B430" s="516" t="s">
        <v>309</v>
      </c>
      <c r="C430" s="516" t="s">
        <v>384</v>
      </c>
      <c r="D430" s="516"/>
      <c r="E430" s="454" t="s">
        <v>251</v>
      </c>
      <c r="F430" s="455">
        <v>20557.9</v>
      </c>
      <c r="G430" s="455">
        <v>20557.9</v>
      </c>
    </row>
    <row r="431" spans="1:7" s="511" customFormat="1" ht="33.75">
      <c r="A431" s="547">
        <v>316</v>
      </c>
      <c r="B431" s="452" t="s">
        <v>309</v>
      </c>
      <c r="C431" s="452" t="s">
        <v>384</v>
      </c>
      <c r="D431" s="452" t="s">
        <v>252</v>
      </c>
      <c r="E431" s="453" t="s">
        <v>253</v>
      </c>
      <c r="F431" s="451">
        <v>19528.6</v>
      </c>
      <c r="G431" s="451">
        <v>19528.6</v>
      </c>
    </row>
    <row r="432" spans="1:7" s="511" customFormat="1" ht="11.25">
      <c r="A432" s="547">
        <v>316</v>
      </c>
      <c r="B432" s="452" t="s">
        <v>309</v>
      </c>
      <c r="C432" s="452" t="s">
        <v>384</v>
      </c>
      <c r="D432" s="452" t="s">
        <v>173</v>
      </c>
      <c r="E432" s="453" t="s">
        <v>254</v>
      </c>
      <c r="F432" s="451">
        <v>19528.6</v>
      </c>
      <c r="G432" s="451">
        <v>19528.6</v>
      </c>
    </row>
    <row r="433" spans="1:7" s="511" customFormat="1" ht="11.25">
      <c r="A433" s="547">
        <v>316</v>
      </c>
      <c r="B433" s="452" t="s">
        <v>309</v>
      </c>
      <c r="C433" s="452" t="s">
        <v>384</v>
      </c>
      <c r="D433" s="452" t="s">
        <v>262</v>
      </c>
      <c r="E433" s="453" t="s">
        <v>263</v>
      </c>
      <c r="F433" s="451">
        <v>1026.4</v>
      </c>
      <c r="G433" s="451">
        <v>1026.4</v>
      </c>
    </row>
    <row r="434" spans="1:7" s="511" customFormat="1" ht="22.5">
      <c r="A434" s="547">
        <v>316</v>
      </c>
      <c r="B434" s="452" t="s">
        <v>309</v>
      </c>
      <c r="C434" s="452" t="s">
        <v>384</v>
      </c>
      <c r="D434" s="452" t="s">
        <v>264</v>
      </c>
      <c r="E434" s="453" t="s">
        <v>265</v>
      </c>
      <c r="F434" s="451">
        <v>1026.4</v>
      </c>
      <c r="G434" s="451">
        <v>1026.4</v>
      </c>
    </row>
    <row r="435" spans="1:7" s="511" customFormat="1" ht="11.25">
      <c r="A435" s="547">
        <v>316</v>
      </c>
      <c r="B435" s="452" t="s">
        <v>309</v>
      </c>
      <c r="C435" s="452" t="s">
        <v>384</v>
      </c>
      <c r="D435" s="452" t="s">
        <v>266</v>
      </c>
      <c r="E435" s="453" t="s">
        <v>267</v>
      </c>
      <c r="F435" s="451">
        <v>2.9</v>
      </c>
      <c r="G435" s="451">
        <v>2.9</v>
      </c>
    </row>
    <row r="436" spans="1:7" s="511" customFormat="1" ht="11.25">
      <c r="A436" s="547">
        <v>316</v>
      </c>
      <c r="B436" s="452" t="s">
        <v>309</v>
      </c>
      <c r="C436" s="452" t="s">
        <v>384</v>
      </c>
      <c r="D436" s="452" t="s">
        <v>268</v>
      </c>
      <c r="E436" s="453" t="s">
        <v>269</v>
      </c>
      <c r="F436" s="451">
        <v>2.9</v>
      </c>
      <c r="G436" s="451">
        <v>2.9</v>
      </c>
    </row>
    <row r="437" spans="1:7" ht="11.25">
      <c r="A437" s="507" t="s">
        <v>209</v>
      </c>
      <c r="B437" s="507" t="s">
        <v>105</v>
      </c>
      <c r="C437" s="507"/>
      <c r="D437" s="507"/>
      <c r="E437" s="529" t="s">
        <v>403</v>
      </c>
      <c r="F437" s="548">
        <v>279</v>
      </c>
      <c r="G437" s="548">
        <v>279</v>
      </c>
    </row>
    <row r="438" spans="1:7" ht="11.25">
      <c r="A438" s="518">
        <v>316</v>
      </c>
      <c r="B438" s="512" t="s">
        <v>440</v>
      </c>
      <c r="C438" s="512"/>
      <c r="D438" s="512"/>
      <c r="E438" s="513" t="s">
        <v>441</v>
      </c>
      <c r="F438" s="549">
        <v>279</v>
      </c>
      <c r="G438" s="549">
        <v>279</v>
      </c>
    </row>
    <row r="439" spans="1:7" ht="29.25" customHeight="1">
      <c r="A439" s="521">
        <v>316</v>
      </c>
      <c r="B439" s="514" t="s">
        <v>440</v>
      </c>
      <c r="C439" s="514" t="s">
        <v>442</v>
      </c>
      <c r="D439" s="514"/>
      <c r="E439" s="515" t="s">
        <v>443</v>
      </c>
      <c r="F439" s="550">
        <v>279</v>
      </c>
      <c r="G439" s="550">
        <v>279</v>
      </c>
    </row>
    <row r="440" spans="1:7" ht="11.25">
      <c r="A440" s="523">
        <v>316</v>
      </c>
      <c r="B440" s="516" t="s">
        <v>440</v>
      </c>
      <c r="C440" s="516" t="s">
        <v>444</v>
      </c>
      <c r="D440" s="516"/>
      <c r="E440" s="454" t="s">
        <v>445</v>
      </c>
      <c r="F440" s="551">
        <v>279</v>
      </c>
      <c r="G440" s="551">
        <v>279</v>
      </c>
    </row>
    <row r="441" spans="1:7" s="553" customFormat="1" ht="22.5">
      <c r="A441" s="525">
        <v>316</v>
      </c>
      <c r="B441" s="452" t="s">
        <v>440</v>
      </c>
      <c r="C441" s="452" t="s">
        <v>444</v>
      </c>
      <c r="D441" s="452" t="s">
        <v>315</v>
      </c>
      <c r="E441" s="453" t="s">
        <v>316</v>
      </c>
      <c r="F441" s="552">
        <v>279</v>
      </c>
      <c r="G441" s="552">
        <v>279</v>
      </c>
    </row>
    <row r="442" spans="1:7" s="554" customFormat="1" ht="11.25">
      <c r="A442" s="525">
        <v>316</v>
      </c>
      <c r="B442" s="452" t="s">
        <v>440</v>
      </c>
      <c r="C442" s="452" t="s">
        <v>444</v>
      </c>
      <c r="D442" s="452" t="s">
        <v>228</v>
      </c>
      <c r="E442" s="453" t="s">
        <v>320</v>
      </c>
      <c r="F442" s="552">
        <v>279</v>
      </c>
      <c r="G442" s="552">
        <v>279</v>
      </c>
    </row>
    <row r="443" spans="1:7" s="511" customFormat="1" ht="10.5">
      <c r="A443" s="538">
        <v>316</v>
      </c>
      <c r="B443" s="507" t="s">
        <v>156</v>
      </c>
      <c r="C443" s="538"/>
      <c r="D443" s="538"/>
      <c r="E443" s="555" t="s">
        <v>521</v>
      </c>
      <c r="F443" s="510">
        <v>1015996.1</v>
      </c>
      <c r="G443" s="510">
        <v>1118327.6</v>
      </c>
    </row>
    <row r="444" spans="1:7" s="511" customFormat="1" ht="10.5">
      <c r="A444" s="539">
        <v>316</v>
      </c>
      <c r="B444" s="512" t="s">
        <v>522</v>
      </c>
      <c r="C444" s="512"/>
      <c r="D444" s="512"/>
      <c r="E444" s="513" t="s">
        <v>523</v>
      </c>
      <c r="F444" s="556">
        <v>433762.3</v>
      </c>
      <c r="G444" s="556">
        <v>481665.6</v>
      </c>
    </row>
    <row r="445" spans="1:7" s="511" customFormat="1" ht="22.5">
      <c r="A445" s="545">
        <v>316</v>
      </c>
      <c r="B445" s="514" t="s">
        <v>522</v>
      </c>
      <c r="C445" s="514" t="s">
        <v>524</v>
      </c>
      <c r="D445" s="514"/>
      <c r="E445" s="515" t="s">
        <v>525</v>
      </c>
      <c r="F445" s="457">
        <v>432535.8</v>
      </c>
      <c r="G445" s="457">
        <v>480776.6</v>
      </c>
    </row>
    <row r="446" spans="1:7" s="511" customFormat="1" ht="11.25">
      <c r="A446" s="546">
        <v>316</v>
      </c>
      <c r="B446" s="516" t="s">
        <v>522</v>
      </c>
      <c r="C446" s="516" t="s">
        <v>526</v>
      </c>
      <c r="D446" s="516"/>
      <c r="E446" s="454" t="s">
        <v>527</v>
      </c>
      <c r="F446" s="455">
        <v>299309.4</v>
      </c>
      <c r="G446" s="455">
        <v>343435.2</v>
      </c>
    </row>
    <row r="447" spans="1:7" s="511" customFormat="1" ht="22.5">
      <c r="A447" s="547">
        <v>316</v>
      </c>
      <c r="B447" s="452" t="s">
        <v>522</v>
      </c>
      <c r="C447" s="452" t="s">
        <v>526</v>
      </c>
      <c r="D447" s="452" t="s">
        <v>315</v>
      </c>
      <c r="E447" s="453" t="s">
        <v>316</v>
      </c>
      <c r="F447" s="451">
        <v>299309.4</v>
      </c>
      <c r="G447" s="451">
        <v>343435.2</v>
      </c>
    </row>
    <row r="448" spans="1:7" s="511" customFormat="1" ht="11.25">
      <c r="A448" s="547">
        <v>316</v>
      </c>
      <c r="B448" s="452" t="s">
        <v>522</v>
      </c>
      <c r="C448" s="452" t="s">
        <v>526</v>
      </c>
      <c r="D448" s="452" t="s">
        <v>228</v>
      </c>
      <c r="E448" s="453" t="s">
        <v>317</v>
      </c>
      <c r="F448" s="451">
        <v>299309.4</v>
      </c>
      <c r="G448" s="451">
        <v>343435.2</v>
      </c>
    </row>
    <row r="449" spans="1:7" s="511" customFormat="1" ht="11.25">
      <c r="A449" s="546">
        <v>316</v>
      </c>
      <c r="B449" s="516" t="s">
        <v>522</v>
      </c>
      <c r="C449" s="516" t="s">
        <v>528</v>
      </c>
      <c r="D449" s="516"/>
      <c r="E449" s="454" t="s">
        <v>314</v>
      </c>
      <c r="F449" s="455">
        <v>119303.7</v>
      </c>
      <c r="G449" s="455">
        <v>119303.7</v>
      </c>
    </row>
    <row r="450" spans="1:7" s="511" customFormat="1" ht="22.5">
      <c r="A450" s="547">
        <v>316</v>
      </c>
      <c r="B450" s="452" t="s">
        <v>522</v>
      </c>
      <c r="C450" s="452" t="s">
        <v>528</v>
      </c>
      <c r="D450" s="452" t="s">
        <v>315</v>
      </c>
      <c r="E450" s="453" t="s">
        <v>316</v>
      </c>
      <c r="F450" s="451">
        <v>119303.7</v>
      </c>
      <c r="G450" s="451">
        <v>119303.7</v>
      </c>
    </row>
    <row r="451" spans="1:7" s="511" customFormat="1" ht="11.25">
      <c r="A451" s="547">
        <v>316</v>
      </c>
      <c r="B451" s="452" t="s">
        <v>522</v>
      </c>
      <c r="C451" s="452" t="s">
        <v>528</v>
      </c>
      <c r="D451" s="452" t="s">
        <v>228</v>
      </c>
      <c r="E451" s="453" t="s">
        <v>317</v>
      </c>
      <c r="F451" s="451">
        <v>119303.7</v>
      </c>
      <c r="G451" s="451">
        <v>119303.7</v>
      </c>
    </row>
    <row r="452" spans="1:7" s="511" customFormat="1" ht="11.25">
      <c r="A452" s="546">
        <v>316</v>
      </c>
      <c r="B452" s="516" t="s">
        <v>522</v>
      </c>
      <c r="C452" s="516" t="s">
        <v>529</v>
      </c>
      <c r="D452" s="516"/>
      <c r="E452" s="454" t="s">
        <v>319</v>
      </c>
      <c r="F452" s="455">
        <v>13872.7</v>
      </c>
      <c r="G452" s="455">
        <v>17987.7</v>
      </c>
    </row>
    <row r="453" spans="1:7" s="511" customFormat="1" ht="22.5">
      <c r="A453" s="547">
        <v>316</v>
      </c>
      <c r="B453" s="452" t="s">
        <v>522</v>
      </c>
      <c r="C453" s="452" t="s">
        <v>529</v>
      </c>
      <c r="D453" s="452" t="s">
        <v>315</v>
      </c>
      <c r="E453" s="453" t="s">
        <v>316</v>
      </c>
      <c r="F453" s="451">
        <v>13872.7</v>
      </c>
      <c r="G453" s="451">
        <v>17987.7</v>
      </c>
    </row>
    <row r="454" spans="1:7" s="511" customFormat="1" ht="11.25">
      <c r="A454" s="547">
        <v>316</v>
      </c>
      <c r="B454" s="452" t="s">
        <v>522</v>
      </c>
      <c r="C454" s="452" t="s">
        <v>529</v>
      </c>
      <c r="D454" s="452" t="s">
        <v>228</v>
      </c>
      <c r="E454" s="453" t="s">
        <v>317</v>
      </c>
      <c r="F454" s="451">
        <v>13872.7</v>
      </c>
      <c r="G454" s="451">
        <v>17987.7</v>
      </c>
    </row>
    <row r="455" spans="1:7" s="511" customFormat="1" ht="11.25">
      <c r="A455" s="546">
        <v>316</v>
      </c>
      <c r="B455" s="516" t="s">
        <v>522</v>
      </c>
      <c r="C455" s="516" t="s">
        <v>530</v>
      </c>
      <c r="D455" s="516"/>
      <c r="E455" s="454" t="s">
        <v>531</v>
      </c>
      <c r="F455" s="455">
        <v>50</v>
      </c>
      <c r="G455" s="455">
        <v>50</v>
      </c>
    </row>
    <row r="456" spans="1:7" s="511" customFormat="1" ht="22.5">
      <c r="A456" s="547">
        <v>316</v>
      </c>
      <c r="B456" s="452" t="s">
        <v>522</v>
      </c>
      <c r="C456" s="452" t="s">
        <v>530</v>
      </c>
      <c r="D456" s="452" t="s">
        <v>315</v>
      </c>
      <c r="E456" s="453" t="s">
        <v>316</v>
      </c>
      <c r="F456" s="451">
        <v>50</v>
      </c>
      <c r="G456" s="451">
        <v>50</v>
      </c>
    </row>
    <row r="457" spans="1:7" s="511" customFormat="1" ht="11.25">
      <c r="A457" s="547">
        <v>316</v>
      </c>
      <c r="B457" s="452" t="s">
        <v>522</v>
      </c>
      <c r="C457" s="452" t="s">
        <v>530</v>
      </c>
      <c r="D457" s="452" t="s">
        <v>228</v>
      </c>
      <c r="E457" s="453" t="s">
        <v>317</v>
      </c>
      <c r="F457" s="451">
        <v>50</v>
      </c>
      <c r="G457" s="451">
        <v>50</v>
      </c>
    </row>
    <row r="458" spans="1:7" s="511" customFormat="1" ht="33.75">
      <c r="A458" s="545">
        <v>316</v>
      </c>
      <c r="B458" s="514" t="s">
        <v>522</v>
      </c>
      <c r="C458" s="514" t="s">
        <v>388</v>
      </c>
      <c r="D458" s="514"/>
      <c r="E458" s="515" t="s">
        <v>389</v>
      </c>
      <c r="F458" s="457">
        <v>1088.5</v>
      </c>
      <c r="G458" s="457">
        <v>394</v>
      </c>
    </row>
    <row r="459" spans="1:7" s="511" customFormat="1" ht="11.25">
      <c r="A459" s="546">
        <v>316</v>
      </c>
      <c r="B459" s="516" t="s">
        <v>522</v>
      </c>
      <c r="C459" s="516" t="s">
        <v>395</v>
      </c>
      <c r="D459" s="516"/>
      <c r="E459" s="454" t="s">
        <v>396</v>
      </c>
      <c r="F459" s="455">
        <v>1088.5</v>
      </c>
      <c r="G459" s="455">
        <v>394</v>
      </c>
    </row>
    <row r="460" spans="1:7" s="511" customFormat="1" ht="22.5">
      <c r="A460" s="547">
        <v>316</v>
      </c>
      <c r="B460" s="452" t="s">
        <v>522</v>
      </c>
      <c r="C460" s="452" t="s">
        <v>395</v>
      </c>
      <c r="D460" s="452" t="s">
        <v>315</v>
      </c>
      <c r="E460" s="453" t="s">
        <v>316</v>
      </c>
      <c r="F460" s="451">
        <v>1088.5</v>
      </c>
      <c r="G460" s="451">
        <v>394</v>
      </c>
    </row>
    <row r="461" spans="1:7" s="511" customFormat="1" ht="11.25">
      <c r="A461" s="547">
        <v>316</v>
      </c>
      <c r="B461" s="452" t="s">
        <v>522</v>
      </c>
      <c r="C461" s="452" t="s">
        <v>395</v>
      </c>
      <c r="D461" s="452" t="s">
        <v>228</v>
      </c>
      <c r="E461" s="453" t="s">
        <v>317</v>
      </c>
      <c r="F461" s="451">
        <v>1088.5</v>
      </c>
      <c r="G461" s="451">
        <v>394</v>
      </c>
    </row>
    <row r="462" spans="1:7" s="511" customFormat="1" ht="22.5">
      <c r="A462" s="545">
        <v>316</v>
      </c>
      <c r="B462" s="514" t="s">
        <v>522</v>
      </c>
      <c r="C462" s="514" t="s">
        <v>478</v>
      </c>
      <c r="D462" s="514"/>
      <c r="E462" s="515" t="s">
        <v>479</v>
      </c>
      <c r="F462" s="457">
        <v>138</v>
      </c>
      <c r="G462" s="457">
        <v>495</v>
      </c>
    </row>
    <row r="463" spans="1:7" s="511" customFormat="1" ht="11.25">
      <c r="A463" s="546">
        <v>316</v>
      </c>
      <c r="B463" s="516" t="s">
        <v>522</v>
      </c>
      <c r="C463" s="516" t="s">
        <v>532</v>
      </c>
      <c r="D463" s="516"/>
      <c r="E463" s="537" t="s">
        <v>533</v>
      </c>
      <c r="F463" s="455">
        <v>138</v>
      </c>
      <c r="G463" s="455">
        <v>495</v>
      </c>
    </row>
    <row r="464" spans="1:7" s="511" customFormat="1" ht="22.5">
      <c r="A464" s="547">
        <v>316</v>
      </c>
      <c r="B464" s="452" t="s">
        <v>522</v>
      </c>
      <c r="C464" s="452" t="s">
        <v>532</v>
      </c>
      <c r="D464" s="452" t="s">
        <v>315</v>
      </c>
      <c r="E464" s="517" t="s">
        <v>316</v>
      </c>
      <c r="F464" s="451">
        <v>138</v>
      </c>
      <c r="G464" s="451">
        <v>495</v>
      </c>
    </row>
    <row r="465" spans="1:7" s="511" customFormat="1" ht="11.25">
      <c r="A465" s="547">
        <v>316</v>
      </c>
      <c r="B465" s="452" t="s">
        <v>522</v>
      </c>
      <c r="C465" s="452" t="s">
        <v>532</v>
      </c>
      <c r="D465" s="452" t="s">
        <v>228</v>
      </c>
      <c r="E465" s="517" t="s">
        <v>317</v>
      </c>
      <c r="F465" s="451">
        <v>138</v>
      </c>
      <c r="G465" s="451">
        <v>495</v>
      </c>
    </row>
    <row r="466" spans="1:7" s="511" customFormat="1" ht="10.5">
      <c r="A466" s="512" t="s">
        <v>209</v>
      </c>
      <c r="B466" s="512" t="s">
        <v>539</v>
      </c>
      <c r="C466" s="512"/>
      <c r="D466" s="512"/>
      <c r="E466" s="513" t="s">
        <v>540</v>
      </c>
      <c r="F466" s="459">
        <v>536844.8</v>
      </c>
      <c r="G466" s="459">
        <v>591947.4</v>
      </c>
    </row>
    <row r="467" spans="1:7" s="511" customFormat="1" ht="22.5">
      <c r="A467" s="514" t="s">
        <v>209</v>
      </c>
      <c r="B467" s="514" t="s">
        <v>539</v>
      </c>
      <c r="C467" s="514" t="s">
        <v>524</v>
      </c>
      <c r="D467" s="514"/>
      <c r="E467" s="515" t="s">
        <v>525</v>
      </c>
      <c r="F467" s="457">
        <v>461079.6</v>
      </c>
      <c r="G467" s="457">
        <v>508633.7</v>
      </c>
    </row>
    <row r="468" spans="1:7" s="511" customFormat="1" ht="11.25">
      <c r="A468" s="516" t="s">
        <v>209</v>
      </c>
      <c r="B468" s="516" t="s">
        <v>539</v>
      </c>
      <c r="C468" s="516" t="s">
        <v>526</v>
      </c>
      <c r="D468" s="516"/>
      <c r="E468" s="454" t="s">
        <v>527</v>
      </c>
      <c r="F468" s="455">
        <v>351256.2</v>
      </c>
      <c r="G468" s="455">
        <v>399702.1</v>
      </c>
    </row>
    <row r="469" spans="1:7" s="511" customFormat="1" ht="22.5">
      <c r="A469" s="452" t="s">
        <v>209</v>
      </c>
      <c r="B469" s="452" t="s">
        <v>539</v>
      </c>
      <c r="C469" s="452" t="s">
        <v>526</v>
      </c>
      <c r="D469" s="452" t="s">
        <v>315</v>
      </c>
      <c r="E469" s="453" t="s">
        <v>316</v>
      </c>
      <c r="F469" s="451">
        <v>351256.2</v>
      </c>
      <c r="G469" s="451">
        <v>399702.1</v>
      </c>
    </row>
    <row r="470" spans="1:7" s="511" customFormat="1" ht="11.25">
      <c r="A470" s="452" t="s">
        <v>209</v>
      </c>
      <c r="B470" s="452" t="s">
        <v>539</v>
      </c>
      <c r="C470" s="452" t="s">
        <v>526</v>
      </c>
      <c r="D470" s="452" t="s">
        <v>228</v>
      </c>
      <c r="E470" s="453" t="s">
        <v>317</v>
      </c>
      <c r="F470" s="451">
        <v>335807.4</v>
      </c>
      <c r="G470" s="451">
        <v>382752.6</v>
      </c>
    </row>
    <row r="471" spans="1:7" s="511" customFormat="1" ht="22.5">
      <c r="A471" s="452" t="s">
        <v>209</v>
      </c>
      <c r="B471" s="452" t="s">
        <v>539</v>
      </c>
      <c r="C471" s="452" t="s">
        <v>526</v>
      </c>
      <c r="D471" s="452" t="s">
        <v>510</v>
      </c>
      <c r="E471" s="453" t="s">
        <v>511</v>
      </c>
      <c r="F471" s="451">
        <v>15448.8</v>
      </c>
      <c r="G471" s="451">
        <v>16949.5</v>
      </c>
    </row>
    <row r="472" spans="1:7" s="511" customFormat="1" ht="11.25">
      <c r="A472" s="516" t="s">
        <v>209</v>
      </c>
      <c r="B472" s="516" t="s">
        <v>539</v>
      </c>
      <c r="C472" s="516" t="s">
        <v>528</v>
      </c>
      <c r="D472" s="516"/>
      <c r="E472" s="454" t="s">
        <v>314</v>
      </c>
      <c r="F472" s="455">
        <v>99980.9</v>
      </c>
      <c r="G472" s="455">
        <v>102234.1</v>
      </c>
    </row>
    <row r="473" spans="1:7" s="511" customFormat="1" ht="22.5">
      <c r="A473" s="452" t="s">
        <v>209</v>
      </c>
      <c r="B473" s="452" t="s">
        <v>539</v>
      </c>
      <c r="C473" s="452" t="s">
        <v>528</v>
      </c>
      <c r="D473" s="452" t="s">
        <v>315</v>
      </c>
      <c r="E473" s="453" t="s">
        <v>316</v>
      </c>
      <c r="F473" s="451">
        <v>99980.9</v>
      </c>
      <c r="G473" s="451">
        <v>102234.1</v>
      </c>
    </row>
    <row r="474" spans="1:7" s="511" customFormat="1" ht="11.25">
      <c r="A474" s="452" t="s">
        <v>209</v>
      </c>
      <c r="B474" s="452" t="s">
        <v>539</v>
      </c>
      <c r="C474" s="452" t="s">
        <v>528</v>
      </c>
      <c r="D474" s="452" t="s">
        <v>228</v>
      </c>
      <c r="E474" s="453" t="s">
        <v>317</v>
      </c>
      <c r="F474" s="452">
        <v>87884.6</v>
      </c>
      <c r="G474" s="452">
        <v>89442.8</v>
      </c>
    </row>
    <row r="475" spans="1:7" s="511" customFormat="1" ht="11.25">
      <c r="A475" s="452" t="s">
        <v>209</v>
      </c>
      <c r="B475" s="452" t="s">
        <v>539</v>
      </c>
      <c r="C475" s="452" t="s">
        <v>528</v>
      </c>
      <c r="D475" s="452" t="s">
        <v>541</v>
      </c>
      <c r="E475" s="453" t="s">
        <v>542</v>
      </c>
      <c r="F475" s="452">
        <v>12096.3</v>
      </c>
      <c r="G475" s="452">
        <v>12791.3</v>
      </c>
    </row>
    <row r="476" spans="1:7" s="511" customFormat="1" ht="11.25">
      <c r="A476" s="516" t="s">
        <v>209</v>
      </c>
      <c r="B476" s="516" t="s">
        <v>539</v>
      </c>
      <c r="C476" s="516" t="s">
        <v>529</v>
      </c>
      <c r="D476" s="516"/>
      <c r="E476" s="454" t="s">
        <v>319</v>
      </c>
      <c r="F476" s="455">
        <v>9562.5</v>
      </c>
      <c r="G476" s="455">
        <v>6447.5</v>
      </c>
    </row>
    <row r="477" spans="1:7" s="511" customFormat="1" ht="22.5">
      <c r="A477" s="452" t="s">
        <v>209</v>
      </c>
      <c r="B477" s="452" t="s">
        <v>539</v>
      </c>
      <c r="C477" s="452" t="s">
        <v>529</v>
      </c>
      <c r="D477" s="452" t="s">
        <v>315</v>
      </c>
      <c r="E477" s="453" t="s">
        <v>316</v>
      </c>
      <c r="F477" s="451">
        <v>9562.5</v>
      </c>
      <c r="G477" s="451">
        <v>6447.5</v>
      </c>
    </row>
    <row r="478" spans="1:7" s="511" customFormat="1" ht="11.25">
      <c r="A478" s="452" t="s">
        <v>209</v>
      </c>
      <c r="B478" s="452" t="s">
        <v>539</v>
      </c>
      <c r="C478" s="452" t="s">
        <v>529</v>
      </c>
      <c r="D478" s="452" t="s">
        <v>228</v>
      </c>
      <c r="E478" s="453" t="s">
        <v>317</v>
      </c>
      <c r="F478" s="451">
        <v>9549.3</v>
      </c>
      <c r="G478" s="451">
        <v>6434.3</v>
      </c>
    </row>
    <row r="479" spans="1:7" s="511" customFormat="1" ht="11.25">
      <c r="A479" s="452" t="s">
        <v>209</v>
      </c>
      <c r="B479" s="452" t="s">
        <v>539</v>
      </c>
      <c r="C479" s="452" t="s">
        <v>529</v>
      </c>
      <c r="D479" s="452" t="s">
        <v>541</v>
      </c>
      <c r="E479" s="453" t="s">
        <v>542</v>
      </c>
      <c r="F479" s="451">
        <v>13.2</v>
      </c>
      <c r="G479" s="451">
        <v>13.2</v>
      </c>
    </row>
    <row r="480" spans="1:7" s="511" customFormat="1" ht="11.25">
      <c r="A480" s="516" t="s">
        <v>209</v>
      </c>
      <c r="B480" s="516" t="s">
        <v>539</v>
      </c>
      <c r="C480" s="516" t="s">
        <v>530</v>
      </c>
      <c r="D480" s="516"/>
      <c r="E480" s="454" t="s">
        <v>531</v>
      </c>
      <c r="F480" s="455">
        <v>280</v>
      </c>
      <c r="G480" s="455">
        <v>250</v>
      </c>
    </row>
    <row r="481" spans="1:7" s="511" customFormat="1" ht="22.5">
      <c r="A481" s="452" t="s">
        <v>209</v>
      </c>
      <c r="B481" s="452" t="s">
        <v>539</v>
      </c>
      <c r="C481" s="452" t="s">
        <v>530</v>
      </c>
      <c r="D481" s="452" t="s">
        <v>315</v>
      </c>
      <c r="E481" s="453" t="s">
        <v>316</v>
      </c>
      <c r="F481" s="451">
        <v>280</v>
      </c>
      <c r="G481" s="451">
        <v>250</v>
      </c>
    </row>
    <row r="482" spans="1:7" s="511" customFormat="1" ht="11.25">
      <c r="A482" s="452" t="s">
        <v>209</v>
      </c>
      <c r="B482" s="452" t="s">
        <v>539</v>
      </c>
      <c r="C482" s="452" t="s">
        <v>530</v>
      </c>
      <c r="D482" s="452" t="s">
        <v>228</v>
      </c>
      <c r="E482" s="453" t="s">
        <v>317</v>
      </c>
      <c r="F482" s="451">
        <v>270</v>
      </c>
      <c r="G482" s="451">
        <v>240</v>
      </c>
    </row>
    <row r="483" spans="1:7" s="511" customFormat="1" ht="11.25">
      <c r="A483" s="452" t="s">
        <v>209</v>
      </c>
      <c r="B483" s="452" t="s">
        <v>539</v>
      </c>
      <c r="C483" s="452" t="s">
        <v>530</v>
      </c>
      <c r="D483" s="452" t="s">
        <v>541</v>
      </c>
      <c r="E483" s="453" t="s">
        <v>542</v>
      </c>
      <c r="F483" s="451">
        <v>10</v>
      </c>
      <c r="G483" s="451">
        <v>10</v>
      </c>
    </row>
    <row r="484" spans="1:7" s="557" customFormat="1" ht="22.5">
      <c r="A484" s="521">
        <v>316</v>
      </c>
      <c r="B484" s="514" t="s">
        <v>539</v>
      </c>
      <c r="C484" s="514" t="s">
        <v>311</v>
      </c>
      <c r="D484" s="514"/>
      <c r="E484" s="515" t="s">
        <v>312</v>
      </c>
      <c r="F484" s="457">
        <v>53663.6</v>
      </c>
      <c r="G484" s="457">
        <v>60266.2</v>
      </c>
    </row>
    <row r="485" spans="1:7" s="557" customFormat="1" ht="11.25">
      <c r="A485" s="523">
        <v>316</v>
      </c>
      <c r="B485" s="516" t="s">
        <v>539</v>
      </c>
      <c r="C485" s="516" t="s">
        <v>313</v>
      </c>
      <c r="D485" s="516"/>
      <c r="E485" s="454" t="s">
        <v>314</v>
      </c>
      <c r="F485" s="455">
        <v>53663.6</v>
      </c>
      <c r="G485" s="455">
        <v>60266.2</v>
      </c>
    </row>
    <row r="486" spans="1:7" s="557" customFormat="1" ht="22.5">
      <c r="A486" s="525">
        <v>316</v>
      </c>
      <c r="B486" s="452" t="s">
        <v>539</v>
      </c>
      <c r="C486" s="452" t="s">
        <v>313</v>
      </c>
      <c r="D486" s="452" t="s">
        <v>315</v>
      </c>
      <c r="E486" s="453" t="s">
        <v>316</v>
      </c>
      <c r="F486" s="451">
        <v>53663.6</v>
      </c>
      <c r="G486" s="451">
        <v>60266.2</v>
      </c>
    </row>
    <row r="487" spans="1:7" s="557" customFormat="1" ht="11.25">
      <c r="A487" s="525">
        <v>316</v>
      </c>
      <c r="B487" s="452" t="s">
        <v>539</v>
      </c>
      <c r="C487" s="452" t="s">
        <v>313</v>
      </c>
      <c r="D487" s="452" t="s">
        <v>228</v>
      </c>
      <c r="E487" s="453" t="s">
        <v>320</v>
      </c>
      <c r="F487" s="451">
        <v>53663.6</v>
      </c>
      <c r="G487" s="451">
        <v>60266.2</v>
      </c>
    </row>
    <row r="488" spans="1:7" s="557" customFormat="1" ht="22.5">
      <c r="A488" s="521">
        <v>316</v>
      </c>
      <c r="B488" s="514" t="s">
        <v>539</v>
      </c>
      <c r="C488" s="514" t="s">
        <v>543</v>
      </c>
      <c r="D488" s="514"/>
      <c r="E488" s="515" t="s">
        <v>544</v>
      </c>
      <c r="F488" s="457">
        <v>20853.6</v>
      </c>
      <c r="G488" s="457">
        <v>22005.5</v>
      </c>
    </row>
    <row r="489" spans="1:7" s="557" customFormat="1" ht="11.25">
      <c r="A489" s="523">
        <v>316</v>
      </c>
      <c r="B489" s="516" t="s">
        <v>539</v>
      </c>
      <c r="C489" s="516" t="s">
        <v>545</v>
      </c>
      <c r="D489" s="516"/>
      <c r="E489" s="454" t="s">
        <v>314</v>
      </c>
      <c r="F489" s="455">
        <v>20432</v>
      </c>
      <c r="G489" s="455">
        <v>21583.9</v>
      </c>
    </row>
    <row r="490" spans="1:7" s="557" customFormat="1" ht="22.5">
      <c r="A490" s="525">
        <v>316</v>
      </c>
      <c r="B490" s="452" t="s">
        <v>539</v>
      </c>
      <c r="C490" s="452" t="s">
        <v>545</v>
      </c>
      <c r="D490" s="452" t="s">
        <v>315</v>
      </c>
      <c r="E490" s="453" t="s">
        <v>316</v>
      </c>
      <c r="F490" s="451">
        <v>20432</v>
      </c>
      <c r="G490" s="451">
        <v>21583.9</v>
      </c>
    </row>
    <row r="491" spans="1:7" s="557" customFormat="1" ht="11.25">
      <c r="A491" s="525">
        <v>316</v>
      </c>
      <c r="B491" s="452" t="s">
        <v>539</v>
      </c>
      <c r="C491" s="452" t="s">
        <v>545</v>
      </c>
      <c r="D491" s="452" t="s">
        <v>228</v>
      </c>
      <c r="E491" s="453" t="s">
        <v>320</v>
      </c>
      <c r="F491" s="451">
        <v>20432</v>
      </c>
      <c r="G491" s="451">
        <v>21583.9</v>
      </c>
    </row>
    <row r="492" spans="1:7" s="557" customFormat="1" ht="11.25">
      <c r="A492" s="523">
        <v>316</v>
      </c>
      <c r="B492" s="516" t="s">
        <v>539</v>
      </c>
      <c r="C492" s="516" t="s">
        <v>546</v>
      </c>
      <c r="D492" s="516"/>
      <c r="E492" s="454" t="s">
        <v>319</v>
      </c>
      <c r="F492" s="558">
        <v>201.6</v>
      </c>
      <c r="G492" s="558">
        <v>201.6</v>
      </c>
    </row>
    <row r="493" spans="1:7" s="557" customFormat="1" ht="22.5">
      <c r="A493" s="525">
        <v>316</v>
      </c>
      <c r="B493" s="452" t="s">
        <v>539</v>
      </c>
      <c r="C493" s="452" t="s">
        <v>546</v>
      </c>
      <c r="D493" s="452" t="s">
        <v>315</v>
      </c>
      <c r="E493" s="453" t="s">
        <v>316</v>
      </c>
      <c r="F493" s="559">
        <v>201.6</v>
      </c>
      <c r="G493" s="559">
        <v>201.6</v>
      </c>
    </row>
    <row r="494" spans="1:7" s="557" customFormat="1" ht="11.25">
      <c r="A494" s="525">
        <v>316</v>
      </c>
      <c r="B494" s="452" t="s">
        <v>539</v>
      </c>
      <c r="C494" s="452" t="s">
        <v>546</v>
      </c>
      <c r="D494" s="452" t="s">
        <v>228</v>
      </c>
      <c r="E494" s="453" t="s">
        <v>320</v>
      </c>
      <c r="F494" s="559">
        <v>201.6</v>
      </c>
      <c r="G494" s="559">
        <v>201.6</v>
      </c>
    </row>
    <row r="495" spans="1:7" s="557" customFormat="1" ht="11.25">
      <c r="A495" s="523">
        <v>316</v>
      </c>
      <c r="B495" s="516" t="s">
        <v>539</v>
      </c>
      <c r="C495" s="516" t="s">
        <v>547</v>
      </c>
      <c r="D495" s="516"/>
      <c r="E495" s="454" t="s">
        <v>548</v>
      </c>
      <c r="F495" s="558">
        <v>220</v>
      </c>
      <c r="G495" s="558">
        <v>220</v>
      </c>
    </row>
    <row r="496" spans="1:7" s="557" customFormat="1" ht="22.5">
      <c r="A496" s="525">
        <v>316</v>
      </c>
      <c r="B496" s="452" t="s">
        <v>539</v>
      </c>
      <c r="C496" s="452" t="s">
        <v>547</v>
      </c>
      <c r="D496" s="452" t="s">
        <v>315</v>
      </c>
      <c r="E496" s="453" t="s">
        <v>316</v>
      </c>
      <c r="F496" s="559">
        <v>220</v>
      </c>
      <c r="G496" s="559">
        <v>220</v>
      </c>
    </row>
    <row r="497" spans="1:7" s="557" customFormat="1" ht="11.25">
      <c r="A497" s="525">
        <v>316</v>
      </c>
      <c r="B497" s="452" t="s">
        <v>539</v>
      </c>
      <c r="C497" s="452" t="s">
        <v>547</v>
      </c>
      <c r="D497" s="452" t="s">
        <v>228</v>
      </c>
      <c r="E497" s="453" t="s">
        <v>320</v>
      </c>
      <c r="F497" s="559">
        <v>220</v>
      </c>
      <c r="G497" s="559">
        <v>220</v>
      </c>
    </row>
    <row r="498" spans="1:7" s="557" customFormat="1" ht="33.75">
      <c r="A498" s="521">
        <v>316</v>
      </c>
      <c r="B498" s="514" t="s">
        <v>539</v>
      </c>
      <c r="C498" s="514" t="s">
        <v>388</v>
      </c>
      <c r="D498" s="514"/>
      <c r="E498" s="515" t="s">
        <v>389</v>
      </c>
      <c r="F498" s="550">
        <v>541</v>
      </c>
      <c r="G498" s="550">
        <v>692</v>
      </c>
    </row>
    <row r="499" spans="1:7" s="557" customFormat="1" ht="11.25">
      <c r="A499" s="523">
        <v>316</v>
      </c>
      <c r="B499" s="516" t="s">
        <v>539</v>
      </c>
      <c r="C499" s="516" t="s">
        <v>395</v>
      </c>
      <c r="D499" s="516"/>
      <c r="E499" s="454" t="s">
        <v>396</v>
      </c>
      <c r="F499" s="558">
        <v>541</v>
      </c>
      <c r="G499" s="558">
        <v>692</v>
      </c>
    </row>
    <row r="500" spans="1:7" s="557" customFormat="1" ht="22.5">
      <c r="A500" s="525">
        <v>316</v>
      </c>
      <c r="B500" s="452" t="s">
        <v>539</v>
      </c>
      <c r="C500" s="452" t="s">
        <v>395</v>
      </c>
      <c r="D500" s="452" t="s">
        <v>315</v>
      </c>
      <c r="E500" s="453" t="s">
        <v>316</v>
      </c>
      <c r="F500" s="559">
        <v>541</v>
      </c>
      <c r="G500" s="559">
        <v>692</v>
      </c>
    </row>
    <row r="501" spans="1:7" s="557" customFormat="1" ht="11.25">
      <c r="A501" s="525">
        <v>316</v>
      </c>
      <c r="B501" s="452" t="s">
        <v>539</v>
      </c>
      <c r="C501" s="452" t="s">
        <v>395</v>
      </c>
      <c r="D501" s="452" t="s">
        <v>228</v>
      </c>
      <c r="E501" s="453" t="s">
        <v>320</v>
      </c>
      <c r="F501" s="559">
        <v>541</v>
      </c>
      <c r="G501" s="559">
        <v>622</v>
      </c>
    </row>
    <row r="502" spans="1:7" s="557" customFormat="1" ht="11.25">
      <c r="A502" s="525">
        <v>316</v>
      </c>
      <c r="B502" s="452" t="s">
        <v>539</v>
      </c>
      <c r="C502" s="452" t="s">
        <v>395</v>
      </c>
      <c r="D502" s="452" t="s">
        <v>541</v>
      </c>
      <c r="E502" s="517" t="s">
        <v>549</v>
      </c>
      <c r="F502" s="452">
        <v>0</v>
      </c>
      <c r="G502" s="559">
        <v>70</v>
      </c>
    </row>
    <row r="503" spans="1:7" s="557" customFormat="1" ht="22.5">
      <c r="A503" s="521">
        <v>316</v>
      </c>
      <c r="B503" s="514" t="s">
        <v>539</v>
      </c>
      <c r="C503" s="514" t="s">
        <v>478</v>
      </c>
      <c r="D503" s="514"/>
      <c r="E503" s="515" t="s">
        <v>479</v>
      </c>
      <c r="F503" s="550">
        <v>707</v>
      </c>
      <c r="G503" s="550">
        <v>350</v>
      </c>
    </row>
    <row r="504" spans="1:7" s="557" customFormat="1" ht="11.25">
      <c r="A504" s="523">
        <v>316</v>
      </c>
      <c r="B504" s="516" t="s">
        <v>539</v>
      </c>
      <c r="C504" s="516" t="s">
        <v>532</v>
      </c>
      <c r="D504" s="516"/>
      <c r="E504" s="537" t="s">
        <v>533</v>
      </c>
      <c r="F504" s="558">
        <v>707</v>
      </c>
      <c r="G504" s="558">
        <v>350</v>
      </c>
    </row>
    <row r="505" spans="1:7" s="557" customFormat="1" ht="22.5">
      <c r="A505" s="525">
        <v>316</v>
      </c>
      <c r="B505" s="452" t="s">
        <v>539</v>
      </c>
      <c r="C505" s="452" t="s">
        <v>532</v>
      </c>
      <c r="D505" s="452" t="s">
        <v>315</v>
      </c>
      <c r="E505" s="453" t="s">
        <v>316</v>
      </c>
      <c r="F505" s="559">
        <v>707</v>
      </c>
      <c r="G505" s="559">
        <v>350</v>
      </c>
    </row>
    <row r="506" spans="1:7" s="557" customFormat="1" ht="11.25">
      <c r="A506" s="525">
        <v>316</v>
      </c>
      <c r="B506" s="452" t="s">
        <v>539</v>
      </c>
      <c r="C506" s="452" t="s">
        <v>532</v>
      </c>
      <c r="D506" s="452" t="s">
        <v>228</v>
      </c>
      <c r="E506" s="517" t="s">
        <v>317</v>
      </c>
      <c r="F506" s="559">
        <v>707</v>
      </c>
      <c r="G506" s="559">
        <v>350</v>
      </c>
    </row>
    <row r="507" spans="1:7" s="511" customFormat="1" ht="10.5">
      <c r="A507" s="512" t="s">
        <v>209</v>
      </c>
      <c r="B507" s="512" t="s">
        <v>550</v>
      </c>
      <c r="C507" s="512"/>
      <c r="D507" s="512"/>
      <c r="E507" s="513" t="s">
        <v>551</v>
      </c>
      <c r="F507" s="459">
        <v>21486.9</v>
      </c>
      <c r="G507" s="459">
        <v>21782.5</v>
      </c>
    </row>
    <row r="508" spans="1:7" s="511" customFormat="1" ht="22.5">
      <c r="A508" s="514" t="s">
        <v>209</v>
      </c>
      <c r="B508" s="514" t="s">
        <v>550</v>
      </c>
      <c r="C508" s="514" t="s">
        <v>524</v>
      </c>
      <c r="D508" s="514"/>
      <c r="E508" s="515" t="s">
        <v>525</v>
      </c>
      <c r="F508" s="457">
        <v>13746.5</v>
      </c>
      <c r="G508" s="457">
        <v>14042.1</v>
      </c>
    </row>
    <row r="509" spans="1:7" s="511" customFormat="1" ht="22.5">
      <c r="A509" s="516" t="s">
        <v>209</v>
      </c>
      <c r="B509" s="516" t="s">
        <v>550</v>
      </c>
      <c r="C509" s="516" t="s">
        <v>552</v>
      </c>
      <c r="D509" s="516"/>
      <c r="E509" s="537" t="s">
        <v>553</v>
      </c>
      <c r="F509" s="455">
        <v>13246.5</v>
      </c>
      <c r="G509" s="455">
        <v>13542.1</v>
      </c>
    </row>
    <row r="510" spans="1:7" s="511" customFormat="1" ht="11.25">
      <c r="A510" s="452" t="s">
        <v>209</v>
      </c>
      <c r="B510" s="452" t="s">
        <v>550</v>
      </c>
      <c r="C510" s="452" t="s">
        <v>552</v>
      </c>
      <c r="D510" s="452" t="s">
        <v>554</v>
      </c>
      <c r="E510" s="517" t="s">
        <v>555</v>
      </c>
      <c r="F510" s="451">
        <v>9297.5</v>
      </c>
      <c r="G510" s="451">
        <v>9593.1</v>
      </c>
    </row>
    <row r="511" spans="1:7" s="511" customFormat="1" ht="11.25">
      <c r="A511" s="452" t="s">
        <v>209</v>
      </c>
      <c r="B511" s="452" t="s">
        <v>550</v>
      </c>
      <c r="C511" s="452" t="s">
        <v>552</v>
      </c>
      <c r="D511" s="452" t="s">
        <v>556</v>
      </c>
      <c r="E511" s="517" t="s">
        <v>557</v>
      </c>
      <c r="F511" s="451">
        <v>9297.5</v>
      </c>
      <c r="G511" s="451">
        <v>9593.1</v>
      </c>
    </row>
    <row r="512" spans="1:7" s="511" customFormat="1" ht="22.5">
      <c r="A512" s="452" t="s">
        <v>209</v>
      </c>
      <c r="B512" s="452" t="s">
        <v>550</v>
      </c>
      <c r="C512" s="452" t="s">
        <v>552</v>
      </c>
      <c r="D512" s="452" t="s">
        <v>315</v>
      </c>
      <c r="E512" s="453" t="s">
        <v>316</v>
      </c>
      <c r="F512" s="451">
        <v>3949</v>
      </c>
      <c r="G512" s="451">
        <v>3949</v>
      </c>
    </row>
    <row r="513" spans="1:7" s="511" customFormat="1" ht="11.25">
      <c r="A513" s="452" t="s">
        <v>209</v>
      </c>
      <c r="B513" s="452" t="s">
        <v>550</v>
      </c>
      <c r="C513" s="452" t="s">
        <v>552</v>
      </c>
      <c r="D513" s="452" t="s">
        <v>228</v>
      </c>
      <c r="E513" s="517" t="s">
        <v>317</v>
      </c>
      <c r="F513" s="451">
        <v>3949</v>
      </c>
      <c r="G513" s="451">
        <v>3949</v>
      </c>
    </row>
    <row r="514" spans="1:7" s="511" customFormat="1" ht="11.25">
      <c r="A514" s="516" t="s">
        <v>209</v>
      </c>
      <c r="B514" s="516" t="s">
        <v>550</v>
      </c>
      <c r="C514" s="516" t="s">
        <v>530</v>
      </c>
      <c r="D514" s="516"/>
      <c r="E514" s="454" t="s">
        <v>531</v>
      </c>
      <c r="F514" s="455">
        <v>500</v>
      </c>
      <c r="G514" s="455">
        <v>500</v>
      </c>
    </row>
    <row r="515" spans="1:7" s="511" customFormat="1" ht="22.5">
      <c r="A515" s="452" t="s">
        <v>209</v>
      </c>
      <c r="B515" s="452" t="s">
        <v>550</v>
      </c>
      <c r="C515" s="452" t="s">
        <v>530</v>
      </c>
      <c r="D515" s="452" t="s">
        <v>315</v>
      </c>
      <c r="E515" s="453" t="s">
        <v>316</v>
      </c>
      <c r="F515" s="451">
        <v>500</v>
      </c>
      <c r="G515" s="451">
        <v>500</v>
      </c>
    </row>
    <row r="516" spans="1:7" s="511" customFormat="1" ht="11.25">
      <c r="A516" s="452" t="s">
        <v>209</v>
      </c>
      <c r="B516" s="452" t="s">
        <v>550</v>
      </c>
      <c r="C516" s="452" t="s">
        <v>530</v>
      </c>
      <c r="D516" s="452" t="s">
        <v>228</v>
      </c>
      <c r="E516" s="453" t="s">
        <v>317</v>
      </c>
      <c r="F516" s="451">
        <v>500</v>
      </c>
      <c r="G516" s="451">
        <v>500</v>
      </c>
    </row>
    <row r="517" spans="1:7" s="511" customFormat="1" ht="22.5">
      <c r="A517" s="514" t="s">
        <v>209</v>
      </c>
      <c r="B517" s="560" t="s">
        <v>550</v>
      </c>
      <c r="C517" s="560" t="s">
        <v>558</v>
      </c>
      <c r="D517" s="560"/>
      <c r="E517" s="561" t="s">
        <v>559</v>
      </c>
      <c r="F517" s="457">
        <v>7650.4</v>
      </c>
      <c r="G517" s="457">
        <v>7650.4</v>
      </c>
    </row>
    <row r="518" spans="1:7" s="511" customFormat="1" ht="11.25">
      <c r="A518" s="516" t="s">
        <v>209</v>
      </c>
      <c r="B518" s="551" t="s">
        <v>550</v>
      </c>
      <c r="C518" s="551" t="s">
        <v>560</v>
      </c>
      <c r="D518" s="551"/>
      <c r="E518" s="562" t="s">
        <v>314</v>
      </c>
      <c r="F518" s="455">
        <v>6662.2</v>
      </c>
      <c r="G518" s="455">
        <v>6662.2</v>
      </c>
    </row>
    <row r="519" spans="1:7" s="511" customFormat="1" ht="22.5">
      <c r="A519" s="452" t="s">
        <v>209</v>
      </c>
      <c r="B519" s="552" t="s">
        <v>550</v>
      </c>
      <c r="C519" s="552" t="s">
        <v>560</v>
      </c>
      <c r="D519" s="552" t="s">
        <v>315</v>
      </c>
      <c r="E519" s="563" t="s">
        <v>316</v>
      </c>
      <c r="F519" s="451">
        <v>6662.2</v>
      </c>
      <c r="G519" s="451">
        <v>6662.2</v>
      </c>
    </row>
    <row r="520" spans="1:7" s="511" customFormat="1" ht="11.25">
      <c r="A520" s="452" t="s">
        <v>209</v>
      </c>
      <c r="B520" s="552" t="s">
        <v>550</v>
      </c>
      <c r="C520" s="552" t="s">
        <v>560</v>
      </c>
      <c r="D520" s="552" t="s">
        <v>228</v>
      </c>
      <c r="E520" s="563" t="s">
        <v>320</v>
      </c>
      <c r="F520" s="451">
        <v>6662.2</v>
      </c>
      <c r="G520" s="451">
        <v>6662.2</v>
      </c>
    </row>
    <row r="521" spans="1:7" s="511" customFormat="1" ht="11.25">
      <c r="A521" s="516" t="s">
        <v>209</v>
      </c>
      <c r="B521" s="551" t="s">
        <v>550</v>
      </c>
      <c r="C521" s="551" t="s">
        <v>561</v>
      </c>
      <c r="D521" s="551"/>
      <c r="E521" s="562" t="s">
        <v>319</v>
      </c>
      <c r="F521" s="455">
        <v>198.2</v>
      </c>
      <c r="G521" s="455">
        <v>198.2</v>
      </c>
    </row>
    <row r="522" spans="1:7" s="511" customFormat="1" ht="22.5">
      <c r="A522" s="452" t="s">
        <v>209</v>
      </c>
      <c r="B522" s="552" t="s">
        <v>550</v>
      </c>
      <c r="C522" s="552" t="s">
        <v>561</v>
      </c>
      <c r="D522" s="552" t="s">
        <v>315</v>
      </c>
      <c r="E522" s="563" t="s">
        <v>316</v>
      </c>
      <c r="F522" s="451">
        <v>198.2</v>
      </c>
      <c r="G522" s="451">
        <v>198.2</v>
      </c>
    </row>
    <row r="523" spans="1:7" s="511" customFormat="1" ht="11.25">
      <c r="A523" s="452" t="s">
        <v>209</v>
      </c>
      <c r="B523" s="552" t="s">
        <v>550</v>
      </c>
      <c r="C523" s="552" t="s">
        <v>561</v>
      </c>
      <c r="D523" s="552" t="s">
        <v>228</v>
      </c>
      <c r="E523" s="563" t="s">
        <v>320</v>
      </c>
      <c r="F523" s="451">
        <v>198.2</v>
      </c>
      <c r="G523" s="451">
        <v>198.2</v>
      </c>
    </row>
    <row r="524" spans="1:7" s="511" customFormat="1" ht="11.25">
      <c r="A524" s="516" t="s">
        <v>209</v>
      </c>
      <c r="B524" s="551" t="s">
        <v>550</v>
      </c>
      <c r="C524" s="551" t="s">
        <v>562</v>
      </c>
      <c r="D524" s="551"/>
      <c r="E524" s="562" t="s">
        <v>563</v>
      </c>
      <c r="F524" s="455">
        <v>790</v>
      </c>
      <c r="G524" s="455">
        <v>790</v>
      </c>
    </row>
    <row r="525" spans="1:7" s="511" customFormat="1" ht="21" customHeight="1">
      <c r="A525" s="452" t="s">
        <v>209</v>
      </c>
      <c r="B525" s="552" t="s">
        <v>550</v>
      </c>
      <c r="C525" s="552" t="s">
        <v>562</v>
      </c>
      <c r="D525" s="552" t="s">
        <v>315</v>
      </c>
      <c r="E525" s="563" t="s">
        <v>316</v>
      </c>
      <c r="F525" s="451">
        <v>790</v>
      </c>
      <c r="G525" s="451">
        <v>790</v>
      </c>
    </row>
    <row r="526" spans="1:7" s="511" customFormat="1" ht="11.25">
      <c r="A526" s="452" t="s">
        <v>209</v>
      </c>
      <c r="B526" s="552" t="s">
        <v>550</v>
      </c>
      <c r="C526" s="552" t="s">
        <v>562</v>
      </c>
      <c r="D526" s="552" t="s">
        <v>228</v>
      </c>
      <c r="E526" s="563" t="s">
        <v>320</v>
      </c>
      <c r="F526" s="451">
        <v>790</v>
      </c>
      <c r="G526" s="451">
        <v>790</v>
      </c>
    </row>
    <row r="527" spans="1:7" s="511" customFormat="1" ht="22.5">
      <c r="A527" s="514" t="s">
        <v>209</v>
      </c>
      <c r="B527" s="560" t="s">
        <v>550</v>
      </c>
      <c r="C527" s="560" t="s">
        <v>564</v>
      </c>
      <c r="D527" s="560"/>
      <c r="E527" s="561" t="s">
        <v>565</v>
      </c>
      <c r="F527" s="457">
        <v>90</v>
      </c>
      <c r="G527" s="457">
        <v>90</v>
      </c>
    </row>
    <row r="528" spans="1:7" s="511" customFormat="1" ht="11.25">
      <c r="A528" s="516" t="s">
        <v>209</v>
      </c>
      <c r="B528" s="551" t="s">
        <v>550</v>
      </c>
      <c r="C528" s="551" t="s">
        <v>532</v>
      </c>
      <c r="D528" s="551"/>
      <c r="E528" s="562" t="s">
        <v>533</v>
      </c>
      <c r="F528" s="455">
        <v>90</v>
      </c>
      <c r="G528" s="455">
        <v>90</v>
      </c>
    </row>
    <row r="529" spans="1:7" s="511" customFormat="1" ht="22.5">
      <c r="A529" s="452" t="s">
        <v>209</v>
      </c>
      <c r="B529" s="552" t="s">
        <v>550</v>
      </c>
      <c r="C529" s="552" t="s">
        <v>532</v>
      </c>
      <c r="D529" s="525">
        <v>600</v>
      </c>
      <c r="E529" s="563" t="s">
        <v>316</v>
      </c>
      <c r="F529" s="451">
        <v>90</v>
      </c>
      <c r="G529" s="451">
        <v>90</v>
      </c>
    </row>
    <row r="530" spans="1:7" s="511" customFormat="1" ht="11.25">
      <c r="A530" s="452" t="s">
        <v>209</v>
      </c>
      <c r="B530" s="552" t="s">
        <v>550</v>
      </c>
      <c r="C530" s="552" t="s">
        <v>532</v>
      </c>
      <c r="D530" s="525">
        <v>610</v>
      </c>
      <c r="E530" s="563" t="s">
        <v>320</v>
      </c>
      <c r="F530" s="451">
        <v>90</v>
      </c>
      <c r="G530" s="451">
        <v>90</v>
      </c>
    </row>
    <row r="531" spans="1:7" s="511" customFormat="1" ht="10.5">
      <c r="A531" s="539">
        <v>316</v>
      </c>
      <c r="B531" s="512" t="s">
        <v>566</v>
      </c>
      <c r="C531" s="539"/>
      <c r="D531" s="539"/>
      <c r="E531" s="564" t="s">
        <v>567</v>
      </c>
      <c r="F531" s="459">
        <v>23902.1</v>
      </c>
      <c r="G531" s="459">
        <v>22932.1</v>
      </c>
    </row>
    <row r="532" spans="1:7" s="511" customFormat="1" ht="22.5">
      <c r="A532" s="545">
        <v>316</v>
      </c>
      <c r="B532" s="514" t="s">
        <v>566</v>
      </c>
      <c r="C532" s="514" t="s">
        <v>524</v>
      </c>
      <c r="D532" s="514"/>
      <c r="E532" s="565" t="s">
        <v>525</v>
      </c>
      <c r="F532" s="457">
        <v>23902.1</v>
      </c>
      <c r="G532" s="457">
        <v>22932.1</v>
      </c>
    </row>
    <row r="533" spans="1:7" s="511" customFormat="1" ht="11.25">
      <c r="A533" s="546">
        <v>316</v>
      </c>
      <c r="B533" s="516" t="s">
        <v>566</v>
      </c>
      <c r="C533" s="516" t="s">
        <v>528</v>
      </c>
      <c r="D533" s="516"/>
      <c r="E533" s="566" t="s">
        <v>314</v>
      </c>
      <c r="F533" s="455">
        <v>22113.1</v>
      </c>
      <c r="G533" s="455">
        <v>22113.1</v>
      </c>
    </row>
    <row r="534" spans="1:7" s="511" customFormat="1" ht="33.75">
      <c r="A534" s="547">
        <v>316</v>
      </c>
      <c r="B534" s="452" t="s">
        <v>566</v>
      </c>
      <c r="C534" s="452" t="s">
        <v>528</v>
      </c>
      <c r="D534" s="452" t="s">
        <v>252</v>
      </c>
      <c r="E534" s="567" t="s">
        <v>568</v>
      </c>
      <c r="F534" s="451">
        <v>4098.2</v>
      </c>
      <c r="G534" s="451">
        <v>4098.2</v>
      </c>
    </row>
    <row r="535" spans="1:7" s="511" customFormat="1" ht="11.25">
      <c r="A535" s="547">
        <v>316</v>
      </c>
      <c r="B535" s="452" t="s">
        <v>566</v>
      </c>
      <c r="C535" s="452" t="s">
        <v>528</v>
      </c>
      <c r="D535" s="452" t="s">
        <v>169</v>
      </c>
      <c r="E535" s="567" t="s">
        <v>392</v>
      </c>
      <c r="F535" s="451">
        <v>4098.2</v>
      </c>
      <c r="G535" s="451">
        <v>4098.2</v>
      </c>
    </row>
    <row r="536" spans="1:7" s="511" customFormat="1" ht="11.25">
      <c r="A536" s="547">
        <v>316</v>
      </c>
      <c r="B536" s="452" t="s">
        <v>566</v>
      </c>
      <c r="C536" s="452" t="s">
        <v>528</v>
      </c>
      <c r="D536" s="452" t="s">
        <v>262</v>
      </c>
      <c r="E536" s="567" t="s">
        <v>263</v>
      </c>
      <c r="F536" s="451">
        <v>955.3</v>
      </c>
      <c r="G536" s="451">
        <v>955.3</v>
      </c>
    </row>
    <row r="537" spans="1:7" s="511" customFormat="1" ht="22.5">
      <c r="A537" s="547">
        <v>316</v>
      </c>
      <c r="B537" s="452" t="s">
        <v>566</v>
      </c>
      <c r="C537" s="452" t="s">
        <v>528</v>
      </c>
      <c r="D537" s="452" t="s">
        <v>264</v>
      </c>
      <c r="E537" s="567" t="s">
        <v>569</v>
      </c>
      <c r="F537" s="451">
        <v>955.3</v>
      </c>
      <c r="G537" s="451">
        <v>955.3</v>
      </c>
    </row>
    <row r="538" spans="1:7" s="511" customFormat="1" ht="22.5">
      <c r="A538" s="547">
        <v>316</v>
      </c>
      <c r="B538" s="452" t="s">
        <v>566</v>
      </c>
      <c r="C538" s="452" t="s">
        <v>528</v>
      </c>
      <c r="D538" s="452" t="s">
        <v>315</v>
      </c>
      <c r="E538" s="567" t="s">
        <v>316</v>
      </c>
      <c r="F538" s="451">
        <v>17055.3</v>
      </c>
      <c r="G538" s="451">
        <v>17055.3</v>
      </c>
    </row>
    <row r="539" spans="1:7" s="511" customFormat="1" ht="11.25">
      <c r="A539" s="547">
        <v>316</v>
      </c>
      <c r="B539" s="452" t="s">
        <v>566</v>
      </c>
      <c r="C539" s="452" t="s">
        <v>528</v>
      </c>
      <c r="D539" s="452" t="s">
        <v>228</v>
      </c>
      <c r="E539" s="567" t="s">
        <v>317</v>
      </c>
      <c r="F539" s="451">
        <v>17055.3</v>
      </c>
      <c r="G539" s="451">
        <v>17055.3</v>
      </c>
    </row>
    <row r="540" spans="1:7" s="511" customFormat="1" ht="11.25">
      <c r="A540" s="547">
        <v>316</v>
      </c>
      <c r="B540" s="452" t="s">
        <v>566</v>
      </c>
      <c r="C540" s="452" t="s">
        <v>528</v>
      </c>
      <c r="D540" s="452" t="s">
        <v>266</v>
      </c>
      <c r="E540" s="453" t="s">
        <v>267</v>
      </c>
      <c r="F540" s="451">
        <v>4.3</v>
      </c>
      <c r="G540" s="451">
        <v>4.3</v>
      </c>
    </row>
    <row r="541" spans="1:7" s="511" customFormat="1" ht="11.25">
      <c r="A541" s="547">
        <v>316</v>
      </c>
      <c r="B541" s="452" t="s">
        <v>566</v>
      </c>
      <c r="C541" s="452" t="s">
        <v>528</v>
      </c>
      <c r="D541" s="452" t="s">
        <v>268</v>
      </c>
      <c r="E541" s="453" t="s">
        <v>269</v>
      </c>
      <c r="F541" s="451">
        <v>4.3</v>
      </c>
      <c r="G541" s="451">
        <v>4.3</v>
      </c>
    </row>
    <row r="542" spans="1:7" s="511" customFormat="1" ht="11.25">
      <c r="A542" s="546">
        <v>316</v>
      </c>
      <c r="B542" s="516" t="s">
        <v>566</v>
      </c>
      <c r="C542" s="516" t="s">
        <v>529</v>
      </c>
      <c r="D542" s="516"/>
      <c r="E542" s="566" t="s">
        <v>319</v>
      </c>
      <c r="F542" s="455">
        <v>1023</v>
      </c>
      <c r="G542" s="455">
        <v>23</v>
      </c>
    </row>
    <row r="543" spans="1:7" s="511" customFormat="1" ht="22.5">
      <c r="A543" s="547">
        <v>316</v>
      </c>
      <c r="B543" s="452" t="s">
        <v>566</v>
      </c>
      <c r="C543" s="452" t="s">
        <v>529</v>
      </c>
      <c r="D543" s="452" t="s">
        <v>315</v>
      </c>
      <c r="E543" s="567" t="s">
        <v>316</v>
      </c>
      <c r="F543" s="451">
        <v>1006.5</v>
      </c>
      <c r="G543" s="451">
        <v>6.5</v>
      </c>
    </row>
    <row r="544" spans="1:7" s="511" customFormat="1" ht="11.25">
      <c r="A544" s="547">
        <v>316</v>
      </c>
      <c r="B544" s="452" t="s">
        <v>566</v>
      </c>
      <c r="C544" s="452" t="s">
        <v>529</v>
      </c>
      <c r="D544" s="452" t="s">
        <v>228</v>
      </c>
      <c r="E544" s="567" t="s">
        <v>317</v>
      </c>
      <c r="F544" s="451">
        <v>1006.5</v>
      </c>
      <c r="G544" s="451">
        <v>6.5</v>
      </c>
    </row>
    <row r="545" spans="1:7" s="511" customFormat="1" ht="11.25">
      <c r="A545" s="547">
        <v>316</v>
      </c>
      <c r="B545" s="452" t="s">
        <v>566</v>
      </c>
      <c r="C545" s="452" t="s">
        <v>529</v>
      </c>
      <c r="D545" s="452" t="s">
        <v>266</v>
      </c>
      <c r="E545" s="567" t="s">
        <v>267</v>
      </c>
      <c r="F545" s="451">
        <v>16.5</v>
      </c>
      <c r="G545" s="451">
        <v>16.5</v>
      </c>
    </row>
    <row r="546" spans="1:7" s="511" customFormat="1" ht="11.25">
      <c r="A546" s="547">
        <v>316</v>
      </c>
      <c r="B546" s="452" t="s">
        <v>566</v>
      </c>
      <c r="C546" s="452" t="s">
        <v>529</v>
      </c>
      <c r="D546" s="452" t="s">
        <v>270</v>
      </c>
      <c r="E546" s="567" t="s">
        <v>271</v>
      </c>
      <c r="F546" s="451">
        <v>16.5</v>
      </c>
      <c r="G546" s="451">
        <v>16.5</v>
      </c>
    </row>
    <row r="547" spans="1:7" s="511" customFormat="1" ht="11.25">
      <c r="A547" s="546">
        <v>316</v>
      </c>
      <c r="B547" s="516" t="s">
        <v>566</v>
      </c>
      <c r="C547" s="516" t="s">
        <v>530</v>
      </c>
      <c r="D547" s="516"/>
      <c r="E547" s="566" t="s">
        <v>531</v>
      </c>
      <c r="F547" s="455">
        <v>766</v>
      </c>
      <c r="G547" s="455">
        <v>796</v>
      </c>
    </row>
    <row r="548" spans="1:7" s="511" customFormat="1" ht="22.5">
      <c r="A548" s="547">
        <v>316</v>
      </c>
      <c r="B548" s="452" t="s">
        <v>566</v>
      </c>
      <c r="C548" s="452" t="s">
        <v>530</v>
      </c>
      <c r="D548" s="452" t="s">
        <v>315</v>
      </c>
      <c r="E548" s="567" t="s">
        <v>316</v>
      </c>
      <c r="F548" s="451">
        <v>27</v>
      </c>
      <c r="G548" s="451">
        <v>27</v>
      </c>
    </row>
    <row r="549" spans="1:7" s="511" customFormat="1" ht="11.25">
      <c r="A549" s="547">
        <v>316</v>
      </c>
      <c r="B549" s="452" t="s">
        <v>566</v>
      </c>
      <c r="C549" s="452" t="s">
        <v>530</v>
      </c>
      <c r="D549" s="452" t="s">
        <v>228</v>
      </c>
      <c r="E549" s="567" t="s">
        <v>317</v>
      </c>
      <c r="F549" s="451">
        <v>27</v>
      </c>
      <c r="G549" s="451">
        <v>27</v>
      </c>
    </row>
    <row r="550" spans="1:7" s="511" customFormat="1" ht="11.25">
      <c r="A550" s="547">
        <v>316</v>
      </c>
      <c r="B550" s="452" t="s">
        <v>566</v>
      </c>
      <c r="C550" s="452" t="s">
        <v>530</v>
      </c>
      <c r="D550" s="452" t="s">
        <v>266</v>
      </c>
      <c r="E550" s="567" t="s">
        <v>267</v>
      </c>
      <c r="F550" s="451">
        <v>739</v>
      </c>
      <c r="G550" s="451">
        <v>769</v>
      </c>
    </row>
    <row r="551" spans="1:7" s="511" customFormat="1" ht="11.25">
      <c r="A551" s="547">
        <v>316</v>
      </c>
      <c r="B551" s="452" t="s">
        <v>566</v>
      </c>
      <c r="C551" s="452" t="s">
        <v>530</v>
      </c>
      <c r="D551" s="452" t="s">
        <v>270</v>
      </c>
      <c r="E551" s="567" t="s">
        <v>271</v>
      </c>
      <c r="F551" s="451">
        <v>739</v>
      </c>
      <c r="G551" s="451">
        <v>769</v>
      </c>
    </row>
    <row r="552" spans="1:7" s="533" customFormat="1" ht="10.5">
      <c r="A552" s="538">
        <v>316</v>
      </c>
      <c r="B552" s="548" t="s">
        <v>159</v>
      </c>
      <c r="C552" s="548"/>
      <c r="D552" s="548"/>
      <c r="E552" s="568" t="s">
        <v>570</v>
      </c>
      <c r="F552" s="510">
        <v>122030.6</v>
      </c>
      <c r="G552" s="510">
        <v>147821.6</v>
      </c>
    </row>
    <row r="553" spans="1:7" s="533" customFormat="1" ht="10.5">
      <c r="A553" s="518">
        <v>316</v>
      </c>
      <c r="B553" s="549" t="s">
        <v>571</v>
      </c>
      <c r="C553" s="549"/>
      <c r="D553" s="549"/>
      <c r="E553" s="569" t="s">
        <v>572</v>
      </c>
      <c r="F553" s="459">
        <v>122030.6</v>
      </c>
      <c r="G553" s="459">
        <v>147821.6</v>
      </c>
    </row>
    <row r="554" spans="1:7" s="511" customFormat="1" ht="22.5">
      <c r="A554" s="521">
        <v>316</v>
      </c>
      <c r="B554" s="560" t="s">
        <v>571</v>
      </c>
      <c r="C554" s="560" t="s">
        <v>311</v>
      </c>
      <c r="D554" s="560"/>
      <c r="E554" s="561" t="s">
        <v>312</v>
      </c>
      <c r="F554" s="457">
        <v>121632.1</v>
      </c>
      <c r="G554" s="457">
        <v>147650.6</v>
      </c>
    </row>
    <row r="555" spans="1:7" s="511" customFormat="1" ht="11.25">
      <c r="A555" s="523">
        <v>316</v>
      </c>
      <c r="B555" s="551" t="s">
        <v>571</v>
      </c>
      <c r="C555" s="551" t="s">
        <v>313</v>
      </c>
      <c r="D555" s="551"/>
      <c r="E555" s="562" t="s">
        <v>314</v>
      </c>
      <c r="F555" s="455">
        <v>117115.1</v>
      </c>
      <c r="G555" s="455">
        <v>143133.6</v>
      </c>
    </row>
    <row r="556" spans="1:7" s="511" customFormat="1" ht="22.5">
      <c r="A556" s="525">
        <v>316</v>
      </c>
      <c r="B556" s="552" t="s">
        <v>571</v>
      </c>
      <c r="C556" s="552" t="s">
        <v>313</v>
      </c>
      <c r="D556" s="552" t="s">
        <v>315</v>
      </c>
      <c r="E556" s="563" t="s">
        <v>316</v>
      </c>
      <c r="F556" s="451">
        <v>117115.1</v>
      </c>
      <c r="G556" s="451">
        <v>143133.6</v>
      </c>
    </row>
    <row r="557" spans="1:7" s="511" customFormat="1" ht="11.25">
      <c r="A557" s="525">
        <v>316</v>
      </c>
      <c r="B557" s="552" t="s">
        <v>571</v>
      </c>
      <c r="C557" s="552" t="s">
        <v>313</v>
      </c>
      <c r="D557" s="552" t="s">
        <v>228</v>
      </c>
      <c r="E557" s="563" t="s">
        <v>320</v>
      </c>
      <c r="F557" s="451">
        <v>117115.1</v>
      </c>
      <c r="G557" s="451">
        <v>143133.6</v>
      </c>
    </row>
    <row r="558" spans="1:7" s="511" customFormat="1" ht="11.25">
      <c r="A558" s="523">
        <v>316</v>
      </c>
      <c r="B558" s="551" t="s">
        <v>571</v>
      </c>
      <c r="C558" s="551" t="s">
        <v>318</v>
      </c>
      <c r="D558" s="551"/>
      <c r="E558" s="562" t="s">
        <v>319</v>
      </c>
      <c r="F558" s="551">
        <v>3293.1</v>
      </c>
      <c r="G558" s="455">
        <v>3293.1</v>
      </c>
    </row>
    <row r="559" spans="1:7" s="511" customFormat="1" ht="22.5">
      <c r="A559" s="525">
        <v>316</v>
      </c>
      <c r="B559" s="552" t="s">
        <v>571</v>
      </c>
      <c r="C559" s="552" t="s">
        <v>318</v>
      </c>
      <c r="D559" s="552" t="s">
        <v>315</v>
      </c>
      <c r="E559" s="563" t="s">
        <v>316</v>
      </c>
      <c r="F559" s="451">
        <v>3293.1</v>
      </c>
      <c r="G559" s="451">
        <v>3293.1</v>
      </c>
    </row>
    <row r="560" spans="1:7" s="511" customFormat="1" ht="11.25">
      <c r="A560" s="525">
        <v>316</v>
      </c>
      <c r="B560" s="552" t="s">
        <v>573</v>
      </c>
      <c r="C560" s="552" t="s">
        <v>318</v>
      </c>
      <c r="D560" s="552" t="s">
        <v>228</v>
      </c>
      <c r="E560" s="563" t="s">
        <v>320</v>
      </c>
      <c r="F560" s="451">
        <v>3293.1</v>
      </c>
      <c r="G560" s="451">
        <v>3293.1</v>
      </c>
    </row>
    <row r="561" spans="1:7" s="511" customFormat="1" ht="11.25">
      <c r="A561" s="523">
        <v>316</v>
      </c>
      <c r="B561" s="551" t="s">
        <v>571</v>
      </c>
      <c r="C561" s="551" t="s">
        <v>574</v>
      </c>
      <c r="D561" s="551"/>
      <c r="E561" s="562" t="s">
        <v>575</v>
      </c>
      <c r="F561" s="455">
        <v>1223.9</v>
      </c>
      <c r="G561" s="455">
        <v>1223.9</v>
      </c>
    </row>
    <row r="562" spans="1:7" s="511" customFormat="1" ht="22.5">
      <c r="A562" s="525">
        <v>316</v>
      </c>
      <c r="B562" s="552" t="s">
        <v>571</v>
      </c>
      <c r="C562" s="552" t="s">
        <v>574</v>
      </c>
      <c r="D562" s="552" t="s">
        <v>315</v>
      </c>
      <c r="E562" s="563" t="s">
        <v>316</v>
      </c>
      <c r="F562" s="451">
        <v>1223.9</v>
      </c>
      <c r="G562" s="451">
        <v>1223.9</v>
      </c>
    </row>
    <row r="563" spans="1:7" s="511" customFormat="1" ht="11.25">
      <c r="A563" s="525">
        <v>316</v>
      </c>
      <c r="B563" s="552" t="s">
        <v>571</v>
      </c>
      <c r="C563" s="552" t="s">
        <v>576</v>
      </c>
      <c r="D563" s="552" t="s">
        <v>228</v>
      </c>
      <c r="E563" s="563" t="s">
        <v>320</v>
      </c>
      <c r="F563" s="451">
        <v>1223.9</v>
      </c>
      <c r="G563" s="451">
        <v>1223.9</v>
      </c>
    </row>
    <row r="564" spans="1:7" s="511" customFormat="1" ht="33.75">
      <c r="A564" s="521">
        <v>316</v>
      </c>
      <c r="B564" s="560" t="s">
        <v>571</v>
      </c>
      <c r="C564" s="560" t="s">
        <v>388</v>
      </c>
      <c r="D564" s="560"/>
      <c r="E564" s="561" t="s">
        <v>389</v>
      </c>
      <c r="F564" s="457">
        <v>227.5</v>
      </c>
      <c r="G564" s="457">
        <v>0</v>
      </c>
    </row>
    <row r="565" spans="1:7" s="511" customFormat="1" ht="11.25">
      <c r="A565" s="523">
        <v>316</v>
      </c>
      <c r="B565" s="551" t="s">
        <v>571</v>
      </c>
      <c r="C565" s="551" t="s">
        <v>395</v>
      </c>
      <c r="D565" s="551"/>
      <c r="E565" s="562" t="s">
        <v>396</v>
      </c>
      <c r="F565" s="455">
        <v>227.5</v>
      </c>
      <c r="G565" s="455">
        <v>0</v>
      </c>
    </row>
    <row r="566" spans="1:7" s="511" customFormat="1" ht="22.5">
      <c r="A566" s="525">
        <v>316</v>
      </c>
      <c r="B566" s="552" t="s">
        <v>571</v>
      </c>
      <c r="C566" s="552" t="s">
        <v>395</v>
      </c>
      <c r="D566" s="552" t="s">
        <v>315</v>
      </c>
      <c r="E566" s="563" t="s">
        <v>316</v>
      </c>
      <c r="F566" s="451">
        <v>227.5</v>
      </c>
      <c r="G566" s="451">
        <v>0</v>
      </c>
    </row>
    <row r="567" spans="1:7" s="511" customFormat="1" ht="11.25">
      <c r="A567" s="525">
        <v>316</v>
      </c>
      <c r="B567" s="552" t="s">
        <v>571</v>
      </c>
      <c r="C567" s="552" t="s">
        <v>395</v>
      </c>
      <c r="D567" s="552" t="s">
        <v>228</v>
      </c>
      <c r="E567" s="563" t="s">
        <v>320</v>
      </c>
      <c r="F567" s="451">
        <v>227.5</v>
      </c>
      <c r="G567" s="451">
        <v>0</v>
      </c>
    </row>
    <row r="568" spans="1:7" s="511" customFormat="1" ht="22.5">
      <c r="A568" s="521">
        <v>316</v>
      </c>
      <c r="B568" s="560" t="s">
        <v>571</v>
      </c>
      <c r="C568" s="560" t="s">
        <v>478</v>
      </c>
      <c r="D568" s="560"/>
      <c r="E568" s="522" t="s">
        <v>479</v>
      </c>
      <c r="F568" s="457">
        <v>171</v>
      </c>
      <c r="G568" s="457">
        <v>171</v>
      </c>
    </row>
    <row r="569" spans="1:7" s="511" customFormat="1" ht="11.25">
      <c r="A569" s="523">
        <v>316</v>
      </c>
      <c r="B569" s="551" t="s">
        <v>571</v>
      </c>
      <c r="C569" s="551" t="s">
        <v>532</v>
      </c>
      <c r="D569" s="551"/>
      <c r="E569" s="562" t="s">
        <v>533</v>
      </c>
      <c r="F569" s="455">
        <v>171</v>
      </c>
      <c r="G569" s="455">
        <v>171</v>
      </c>
    </row>
    <row r="570" spans="1:7" s="511" customFormat="1" ht="22.5">
      <c r="A570" s="525">
        <v>316</v>
      </c>
      <c r="B570" s="552" t="s">
        <v>571</v>
      </c>
      <c r="C570" s="552" t="s">
        <v>532</v>
      </c>
      <c r="D570" s="552" t="s">
        <v>315</v>
      </c>
      <c r="E570" s="563" t="s">
        <v>316</v>
      </c>
      <c r="F570" s="451">
        <v>171</v>
      </c>
      <c r="G570" s="451">
        <v>171</v>
      </c>
    </row>
    <row r="571" spans="1:7" s="511" customFormat="1" ht="11.25">
      <c r="A571" s="525">
        <v>316</v>
      </c>
      <c r="B571" s="552" t="s">
        <v>571</v>
      </c>
      <c r="C571" s="552" t="s">
        <v>532</v>
      </c>
      <c r="D571" s="552" t="s">
        <v>228</v>
      </c>
      <c r="E571" s="563" t="s">
        <v>320</v>
      </c>
      <c r="F571" s="451">
        <v>171</v>
      </c>
      <c r="G571" s="451">
        <v>171</v>
      </c>
    </row>
    <row r="572" spans="1:7" s="511" customFormat="1" ht="10.5">
      <c r="A572" s="508">
        <v>312</v>
      </c>
      <c r="B572" s="507" t="s">
        <v>577</v>
      </c>
      <c r="C572" s="508"/>
      <c r="D572" s="508"/>
      <c r="E572" s="509" t="s">
        <v>578</v>
      </c>
      <c r="F572" s="510">
        <v>38152.7</v>
      </c>
      <c r="G572" s="510">
        <v>40634.7</v>
      </c>
    </row>
    <row r="573" spans="1:7" s="511" customFormat="1" ht="10.5">
      <c r="A573" s="518">
        <v>312</v>
      </c>
      <c r="B573" s="512" t="s">
        <v>586</v>
      </c>
      <c r="C573" s="518"/>
      <c r="D573" s="518"/>
      <c r="E573" s="513" t="s">
        <v>587</v>
      </c>
      <c r="F573" s="459">
        <v>5400.8</v>
      </c>
      <c r="G573" s="459">
        <v>5400.8</v>
      </c>
    </row>
    <row r="574" spans="1:7" s="511" customFormat="1" ht="22.5">
      <c r="A574" s="521">
        <v>316</v>
      </c>
      <c r="B574" s="514" t="s">
        <v>586</v>
      </c>
      <c r="C574" s="514" t="s">
        <v>524</v>
      </c>
      <c r="D574" s="514"/>
      <c r="E574" s="515" t="s">
        <v>525</v>
      </c>
      <c r="F574" s="457">
        <v>3540.6</v>
      </c>
      <c r="G574" s="457">
        <v>3540.6</v>
      </c>
    </row>
    <row r="575" spans="1:7" s="511" customFormat="1" ht="11.25">
      <c r="A575" s="523">
        <v>316</v>
      </c>
      <c r="B575" s="516" t="s">
        <v>586</v>
      </c>
      <c r="C575" s="516" t="s">
        <v>588</v>
      </c>
      <c r="D575" s="516"/>
      <c r="E575" s="454" t="s">
        <v>589</v>
      </c>
      <c r="F575" s="455">
        <v>3540.6</v>
      </c>
      <c r="G575" s="455">
        <v>3540.6</v>
      </c>
    </row>
    <row r="576" spans="1:7" s="511" customFormat="1" ht="11.25">
      <c r="A576" s="525">
        <v>316</v>
      </c>
      <c r="B576" s="452" t="s">
        <v>586</v>
      </c>
      <c r="C576" s="452" t="s">
        <v>588</v>
      </c>
      <c r="D576" s="452" t="s">
        <v>554</v>
      </c>
      <c r="E576" s="453" t="s">
        <v>590</v>
      </c>
      <c r="F576" s="451">
        <v>263.3</v>
      </c>
      <c r="G576" s="451">
        <v>263.3</v>
      </c>
    </row>
    <row r="577" spans="1:7" s="511" customFormat="1" ht="22.5">
      <c r="A577" s="525">
        <v>316</v>
      </c>
      <c r="B577" s="452" t="s">
        <v>586</v>
      </c>
      <c r="C577" s="452" t="s">
        <v>588</v>
      </c>
      <c r="D577" s="452" t="s">
        <v>584</v>
      </c>
      <c r="E577" s="453" t="s">
        <v>585</v>
      </c>
      <c r="F577" s="451">
        <v>263.3</v>
      </c>
      <c r="G577" s="451">
        <v>263.3</v>
      </c>
    </row>
    <row r="578" spans="1:7" s="511" customFormat="1" ht="22.5">
      <c r="A578" s="525">
        <v>316</v>
      </c>
      <c r="B578" s="452" t="s">
        <v>586</v>
      </c>
      <c r="C578" s="452" t="s">
        <v>588</v>
      </c>
      <c r="D578" s="452" t="s">
        <v>315</v>
      </c>
      <c r="E578" s="453" t="s">
        <v>316</v>
      </c>
      <c r="F578" s="451">
        <v>3277.3</v>
      </c>
      <c r="G578" s="451">
        <v>3277.3</v>
      </c>
    </row>
    <row r="579" spans="1:7" s="511" customFormat="1" ht="11.25">
      <c r="A579" s="525">
        <v>316</v>
      </c>
      <c r="B579" s="452" t="s">
        <v>586</v>
      </c>
      <c r="C579" s="452" t="s">
        <v>588</v>
      </c>
      <c r="D579" s="452" t="s">
        <v>228</v>
      </c>
      <c r="E579" s="453" t="s">
        <v>320</v>
      </c>
      <c r="F579" s="451">
        <v>3277.3</v>
      </c>
      <c r="G579" s="451">
        <v>3277.3</v>
      </c>
    </row>
    <row r="580" spans="1:7" s="511" customFormat="1" ht="22.5">
      <c r="A580" s="514">
        <v>316</v>
      </c>
      <c r="B580" s="514" t="s">
        <v>586</v>
      </c>
      <c r="C580" s="514" t="s">
        <v>311</v>
      </c>
      <c r="D580" s="514"/>
      <c r="E580" s="522" t="s">
        <v>312</v>
      </c>
      <c r="F580" s="457">
        <v>242.7</v>
      </c>
      <c r="G580" s="457">
        <v>242.7</v>
      </c>
    </row>
    <row r="581" spans="1:7" s="511" customFormat="1" ht="45">
      <c r="A581" s="516">
        <v>316</v>
      </c>
      <c r="B581" s="516" t="s">
        <v>586</v>
      </c>
      <c r="C581" s="516" t="s">
        <v>591</v>
      </c>
      <c r="D581" s="516"/>
      <c r="E581" s="524" t="s">
        <v>592</v>
      </c>
      <c r="F581" s="455">
        <v>13.2</v>
      </c>
      <c r="G581" s="455">
        <v>13.2</v>
      </c>
    </row>
    <row r="582" spans="1:7" s="511" customFormat="1" ht="22.5">
      <c r="A582" s="452">
        <v>316</v>
      </c>
      <c r="B582" s="452" t="s">
        <v>586</v>
      </c>
      <c r="C582" s="452" t="s">
        <v>591</v>
      </c>
      <c r="D582" s="452" t="s">
        <v>315</v>
      </c>
      <c r="E582" s="526" t="s">
        <v>316</v>
      </c>
      <c r="F582" s="451">
        <v>13.2</v>
      </c>
      <c r="G582" s="451">
        <v>13.2</v>
      </c>
    </row>
    <row r="583" spans="1:7" s="511" customFormat="1" ht="11.25">
      <c r="A583" s="452">
        <v>316</v>
      </c>
      <c r="B583" s="452" t="s">
        <v>586</v>
      </c>
      <c r="C583" s="452" t="s">
        <v>591</v>
      </c>
      <c r="D583" s="452" t="s">
        <v>228</v>
      </c>
      <c r="E583" s="526" t="s">
        <v>320</v>
      </c>
      <c r="F583" s="451">
        <v>13.2</v>
      </c>
      <c r="G583" s="451">
        <v>13.2</v>
      </c>
    </row>
    <row r="584" spans="1:7" s="511" customFormat="1" ht="11.25">
      <c r="A584" s="516">
        <v>316</v>
      </c>
      <c r="B584" s="516" t="s">
        <v>586</v>
      </c>
      <c r="C584" s="516" t="s">
        <v>593</v>
      </c>
      <c r="D584" s="516"/>
      <c r="E584" s="524" t="s">
        <v>589</v>
      </c>
      <c r="F584" s="455">
        <v>229.5</v>
      </c>
      <c r="G584" s="455">
        <v>229.5</v>
      </c>
    </row>
    <row r="585" spans="1:7" s="511" customFormat="1" ht="22.5">
      <c r="A585" s="452">
        <v>316</v>
      </c>
      <c r="B585" s="452" t="s">
        <v>586</v>
      </c>
      <c r="C585" s="452" t="s">
        <v>593</v>
      </c>
      <c r="D585" s="452" t="s">
        <v>315</v>
      </c>
      <c r="E585" s="526" t="s">
        <v>316</v>
      </c>
      <c r="F585" s="451">
        <v>229.5</v>
      </c>
      <c r="G585" s="451">
        <v>229.5</v>
      </c>
    </row>
    <row r="586" spans="1:7" s="511" customFormat="1" ht="11.25">
      <c r="A586" s="452">
        <v>316</v>
      </c>
      <c r="B586" s="452" t="s">
        <v>586</v>
      </c>
      <c r="C586" s="452" t="s">
        <v>593</v>
      </c>
      <c r="D586" s="452" t="s">
        <v>228</v>
      </c>
      <c r="E586" s="526" t="s">
        <v>320</v>
      </c>
      <c r="F586" s="451">
        <v>229.5</v>
      </c>
      <c r="G586" s="451">
        <v>229.5</v>
      </c>
    </row>
    <row r="587" spans="1:7" s="502" customFormat="1" ht="33.75">
      <c r="A587" s="514" t="s">
        <v>209</v>
      </c>
      <c r="B587" s="514" t="s">
        <v>586</v>
      </c>
      <c r="C587" s="514" t="s">
        <v>321</v>
      </c>
      <c r="D587" s="514"/>
      <c r="E587" s="522" t="s">
        <v>322</v>
      </c>
      <c r="F587" s="457">
        <v>717.5</v>
      </c>
      <c r="G587" s="457">
        <v>717.5</v>
      </c>
    </row>
    <row r="588" spans="1:7" s="502" customFormat="1" ht="11.25">
      <c r="A588" s="516" t="s">
        <v>209</v>
      </c>
      <c r="B588" s="516" t="s">
        <v>586</v>
      </c>
      <c r="C588" s="516" t="s">
        <v>594</v>
      </c>
      <c r="D588" s="516"/>
      <c r="E588" s="524" t="s">
        <v>595</v>
      </c>
      <c r="F588" s="455">
        <v>717.5</v>
      </c>
      <c r="G588" s="455">
        <v>717.5</v>
      </c>
    </row>
    <row r="589" spans="1:7" s="502" customFormat="1" ht="11.25">
      <c r="A589" s="452" t="s">
        <v>209</v>
      </c>
      <c r="B589" s="452" t="s">
        <v>586</v>
      </c>
      <c r="C589" s="452" t="s">
        <v>594</v>
      </c>
      <c r="D589" s="452" t="s">
        <v>554</v>
      </c>
      <c r="E589" s="526" t="s">
        <v>555</v>
      </c>
      <c r="F589" s="451">
        <v>717.5</v>
      </c>
      <c r="G589" s="451">
        <v>717.5</v>
      </c>
    </row>
    <row r="590" spans="1:7" s="502" customFormat="1" ht="22.5">
      <c r="A590" s="452" t="s">
        <v>209</v>
      </c>
      <c r="B590" s="452" t="s">
        <v>586</v>
      </c>
      <c r="C590" s="452" t="s">
        <v>594</v>
      </c>
      <c r="D590" s="452" t="s">
        <v>584</v>
      </c>
      <c r="E590" s="526" t="s">
        <v>585</v>
      </c>
      <c r="F590" s="451">
        <v>717.5</v>
      </c>
      <c r="G590" s="451">
        <v>717.5</v>
      </c>
    </row>
    <row r="591" spans="1:7" s="502" customFormat="1" ht="22.5">
      <c r="A591" s="514" t="s">
        <v>209</v>
      </c>
      <c r="B591" s="514" t="s">
        <v>586</v>
      </c>
      <c r="C591" s="514" t="s">
        <v>598</v>
      </c>
      <c r="D591" s="514"/>
      <c r="E591" s="570" t="s">
        <v>599</v>
      </c>
      <c r="F591" s="457">
        <v>900</v>
      </c>
      <c r="G591" s="457">
        <v>900</v>
      </c>
    </row>
    <row r="592" spans="1:7" s="502" customFormat="1" ht="11.25">
      <c r="A592" s="516" t="s">
        <v>209</v>
      </c>
      <c r="B592" s="516" t="s">
        <v>586</v>
      </c>
      <c r="C592" s="516" t="s">
        <v>600</v>
      </c>
      <c r="D592" s="516"/>
      <c r="E592" s="537" t="s">
        <v>601</v>
      </c>
      <c r="F592" s="455">
        <v>900</v>
      </c>
      <c r="G592" s="455">
        <v>900</v>
      </c>
    </row>
    <row r="593" spans="1:7" s="502" customFormat="1" ht="11.25">
      <c r="A593" s="452" t="s">
        <v>209</v>
      </c>
      <c r="B593" s="452" t="s">
        <v>586</v>
      </c>
      <c r="C593" s="452" t="s">
        <v>600</v>
      </c>
      <c r="D593" s="452" t="s">
        <v>554</v>
      </c>
      <c r="E593" s="517" t="s">
        <v>555</v>
      </c>
      <c r="F593" s="451">
        <v>900</v>
      </c>
      <c r="G593" s="451">
        <v>900</v>
      </c>
    </row>
    <row r="594" spans="1:7" s="502" customFormat="1" ht="22.5">
      <c r="A594" s="452" t="s">
        <v>209</v>
      </c>
      <c r="B594" s="452" t="s">
        <v>586</v>
      </c>
      <c r="C594" s="452" t="s">
        <v>600</v>
      </c>
      <c r="D594" s="452" t="s">
        <v>584</v>
      </c>
      <c r="E594" s="517" t="s">
        <v>602</v>
      </c>
      <c r="F594" s="451">
        <v>900</v>
      </c>
      <c r="G594" s="451">
        <v>900</v>
      </c>
    </row>
    <row r="595" spans="1:7" s="502" customFormat="1" ht="10.5">
      <c r="A595" s="512" t="s">
        <v>209</v>
      </c>
      <c r="B595" s="512" t="s">
        <v>605</v>
      </c>
      <c r="C595" s="512"/>
      <c r="D595" s="512"/>
      <c r="E595" s="571" t="s">
        <v>606</v>
      </c>
      <c r="F595" s="459">
        <v>32523.7</v>
      </c>
      <c r="G595" s="459">
        <v>34823.1</v>
      </c>
    </row>
    <row r="596" spans="1:7" s="502" customFormat="1" ht="22.5">
      <c r="A596" s="514" t="s">
        <v>209</v>
      </c>
      <c r="B596" s="514" t="s">
        <v>605</v>
      </c>
      <c r="C596" s="514" t="s">
        <v>524</v>
      </c>
      <c r="D596" s="514"/>
      <c r="E596" s="570" t="s">
        <v>525</v>
      </c>
      <c r="F596" s="457">
        <v>32523.7</v>
      </c>
      <c r="G596" s="457">
        <v>34823.1</v>
      </c>
    </row>
    <row r="597" spans="1:7" s="502" customFormat="1" ht="33.75">
      <c r="A597" s="516" t="s">
        <v>209</v>
      </c>
      <c r="B597" s="516" t="s">
        <v>605</v>
      </c>
      <c r="C597" s="516" t="s">
        <v>607</v>
      </c>
      <c r="D597" s="516"/>
      <c r="E597" s="454" t="s">
        <v>608</v>
      </c>
      <c r="F597" s="455">
        <v>32523.7</v>
      </c>
      <c r="G597" s="455">
        <v>34823.1</v>
      </c>
    </row>
    <row r="598" spans="1:7" s="502" customFormat="1" ht="11.25">
      <c r="A598" s="452" t="s">
        <v>209</v>
      </c>
      <c r="B598" s="452" t="s">
        <v>605</v>
      </c>
      <c r="C598" s="452" t="s">
        <v>607</v>
      </c>
      <c r="D598" s="452" t="s">
        <v>554</v>
      </c>
      <c r="E598" s="517" t="s">
        <v>590</v>
      </c>
      <c r="F598" s="451">
        <v>32523.7</v>
      </c>
      <c r="G598" s="451">
        <v>34823.1</v>
      </c>
    </row>
    <row r="599" spans="1:7" s="502" customFormat="1" ht="26.25" customHeight="1">
      <c r="A599" s="452" t="s">
        <v>209</v>
      </c>
      <c r="B599" s="452" t="s">
        <v>605</v>
      </c>
      <c r="C599" s="452" t="s">
        <v>607</v>
      </c>
      <c r="D599" s="452" t="s">
        <v>584</v>
      </c>
      <c r="E599" s="517" t="s">
        <v>585</v>
      </c>
      <c r="F599" s="451">
        <v>32523.7</v>
      </c>
      <c r="G599" s="451">
        <v>34823.1</v>
      </c>
    </row>
    <row r="600" spans="1:7" s="530" customFormat="1" ht="10.5">
      <c r="A600" s="512" t="s">
        <v>209</v>
      </c>
      <c r="B600" s="512" t="s">
        <v>612</v>
      </c>
      <c r="C600" s="512"/>
      <c r="D600" s="512"/>
      <c r="E600" s="513" t="s">
        <v>613</v>
      </c>
      <c r="F600" s="459">
        <v>228.2</v>
      </c>
      <c r="G600" s="459">
        <v>410.8</v>
      </c>
    </row>
    <row r="601" spans="1:7" s="530" customFormat="1" ht="33.75">
      <c r="A601" s="514" t="s">
        <v>209</v>
      </c>
      <c r="B601" s="514" t="s">
        <v>612</v>
      </c>
      <c r="C601" s="514" t="s">
        <v>321</v>
      </c>
      <c r="D601" s="514"/>
      <c r="E601" s="515" t="s">
        <v>322</v>
      </c>
      <c r="F601" s="457">
        <v>228.2</v>
      </c>
      <c r="G601" s="457">
        <v>410.8</v>
      </c>
    </row>
    <row r="602" spans="1:7" s="530" customFormat="1" ht="22.5">
      <c r="A602" s="516" t="s">
        <v>209</v>
      </c>
      <c r="B602" s="516" t="s">
        <v>612</v>
      </c>
      <c r="C602" s="516" t="s">
        <v>321</v>
      </c>
      <c r="D602" s="516"/>
      <c r="E602" s="537" t="s">
        <v>614</v>
      </c>
      <c r="F602" s="455">
        <v>228.2</v>
      </c>
      <c r="G602" s="455">
        <v>410.8</v>
      </c>
    </row>
    <row r="603" spans="1:7" s="530" customFormat="1" ht="11.25">
      <c r="A603" s="452" t="s">
        <v>209</v>
      </c>
      <c r="B603" s="452" t="s">
        <v>612</v>
      </c>
      <c r="C603" s="452" t="s">
        <v>615</v>
      </c>
      <c r="D603" s="452" t="s">
        <v>554</v>
      </c>
      <c r="E603" s="517" t="s">
        <v>590</v>
      </c>
      <c r="F603" s="451">
        <v>228.2</v>
      </c>
      <c r="G603" s="451">
        <v>410.8</v>
      </c>
    </row>
    <row r="604" spans="1:7" s="530" customFormat="1" ht="11.25">
      <c r="A604" s="452" t="s">
        <v>209</v>
      </c>
      <c r="B604" s="452" t="s">
        <v>612</v>
      </c>
      <c r="C604" s="452" t="s">
        <v>615</v>
      </c>
      <c r="D604" s="452" t="s">
        <v>556</v>
      </c>
      <c r="E604" s="517" t="s">
        <v>557</v>
      </c>
      <c r="F604" s="451">
        <v>228.2</v>
      </c>
      <c r="G604" s="451">
        <v>410.8</v>
      </c>
    </row>
    <row r="605" spans="1:7" s="478" customFormat="1" ht="10.5">
      <c r="A605" s="508">
        <v>316</v>
      </c>
      <c r="B605" s="508" t="s">
        <v>172</v>
      </c>
      <c r="C605" s="508"/>
      <c r="D605" s="508"/>
      <c r="E605" s="509" t="s">
        <v>622</v>
      </c>
      <c r="F605" s="510">
        <v>12116.9</v>
      </c>
      <c r="G605" s="510">
        <v>12555.7</v>
      </c>
    </row>
    <row r="606" spans="1:7" s="572" customFormat="1" ht="10.5">
      <c r="A606" s="518">
        <v>316</v>
      </c>
      <c r="B606" s="512" t="s">
        <v>623</v>
      </c>
      <c r="C606" s="512"/>
      <c r="D606" s="512"/>
      <c r="E606" s="513" t="s">
        <v>624</v>
      </c>
      <c r="F606" s="459">
        <v>12116.9</v>
      </c>
      <c r="G606" s="459">
        <v>12555.7</v>
      </c>
    </row>
    <row r="607" spans="1:7" s="573" customFormat="1" ht="22.5">
      <c r="A607" s="521">
        <v>316</v>
      </c>
      <c r="B607" s="514" t="s">
        <v>623</v>
      </c>
      <c r="C607" s="514" t="s">
        <v>543</v>
      </c>
      <c r="D607" s="514"/>
      <c r="E607" s="515" t="s">
        <v>544</v>
      </c>
      <c r="F607" s="457">
        <v>12052.9</v>
      </c>
      <c r="G607" s="457">
        <v>12491.7</v>
      </c>
    </row>
    <row r="608" spans="1:7" s="573" customFormat="1" ht="11.25">
      <c r="A608" s="523">
        <v>316</v>
      </c>
      <c r="B608" s="516" t="s">
        <v>623</v>
      </c>
      <c r="C608" s="516" t="s">
        <v>545</v>
      </c>
      <c r="D608" s="516"/>
      <c r="E608" s="454" t="s">
        <v>314</v>
      </c>
      <c r="F608" s="455">
        <v>9060.6</v>
      </c>
      <c r="G608" s="455">
        <v>9499.4</v>
      </c>
    </row>
    <row r="609" spans="1:7" s="573" customFormat="1" ht="22.5">
      <c r="A609" s="525">
        <v>316</v>
      </c>
      <c r="B609" s="574" t="s">
        <v>623</v>
      </c>
      <c r="C609" s="574" t="s">
        <v>545</v>
      </c>
      <c r="D609" s="574" t="s">
        <v>315</v>
      </c>
      <c r="E609" s="575" t="s">
        <v>316</v>
      </c>
      <c r="F609" s="451">
        <v>9060.6</v>
      </c>
      <c r="G609" s="451">
        <v>9499.4</v>
      </c>
    </row>
    <row r="610" spans="1:7" s="573" customFormat="1" ht="11.25">
      <c r="A610" s="525">
        <v>316</v>
      </c>
      <c r="B610" s="574" t="s">
        <v>623</v>
      </c>
      <c r="C610" s="574" t="s">
        <v>545</v>
      </c>
      <c r="D610" s="574" t="s">
        <v>228</v>
      </c>
      <c r="E610" s="575" t="s">
        <v>320</v>
      </c>
      <c r="F610" s="451">
        <v>9060.6</v>
      </c>
      <c r="G610" s="451">
        <v>9499.4</v>
      </c>
    </row>
    <row r="611" spans="1:7" s="573" customFormat="1" ht="11.25">
      <c r="A611" s="523">
        <v>316</v>
      </c>
      <c r="B611" s="516" t="s">
        <v>623</v>
      </c>
      <c r="C611" s="516" t="s">
        <v>546</v>
      </c>
      <c r="D611" s="516"/>
      <c r="E611" s="454" t="s">
        <v>319</v>
      </c>
      <c r="F611" s="455">
        <v>1662.3</v>
      </c>
      <c r="G611" s="455">
        <v>1662.3</v>
      </c>
    </row>
    <row r="612" spans="1:7" s="573" customFormat="1" ht="22.5">
      <c r="A612" s="531">
        <v>316</v>
      </c>
      <c r="B612" s="574" t="s">
        <v>623</v>
      </c>
      <c r="C612" s="574" t="s">
        <v>546</v>
      </c>
      <c r="D612" s="574" t="s">
        <v>315</v>
      </c>
      <c r="E612" s="575" t="s">
        <v>316</v>
      </c>
      <c r="F612" s="576">
        <v>1662.3</v>
      </c>
      <c r="G612" s="576">
        <v>1662.3</v>
      </c>
    </row>
    <row r="613" spans="1:7" s="573" customFormat="1" ht="11.25">
      <c r="A613" s="531">
        <v>316</v>
      </c>
      <c r="B613" s="574" t="s">
        <v>623</v>
      </c>
      <c r="C613" s="574" t="s">
        <v>546</v>
      </c>
      <c r="D613" s="574" t="s">
        <v>228</v>
      </c>
      <c r="E613" s="575" t="s">
        <v>320</v>
      </c>
      <c r="F613" s="576">
        <v>1662.3</v>
      </c>
      <c r="G613" s="576">
        <v>1662.3</v>
      </c>
    </row>
    <row r="614" spans="1:7" s="573" customFormat="1" ht="11.25">
      <c r="A614" s="523">
        <v>316</v>
      </c>
      <c r="B614" s="516" t="s">
        <v>623</v>
      </c>
      <c r="C614" s="516" t="s">
        <v>547</v>
      </c>
      <c r="D614" s="516"/>
      <c r="E614" s="454" t="s">
        <v>548</v>
      </c>
      <c r="F614" s="455">
        <v>1330</v>
      </c>
      <c r="G614" s="455">
        <v>1330</v>
      </c>
    </row>
    <row r="615" spans="1:7" s="573" customFormat="1" ht="22.5">
      <c r="A615" s="531">
        <v>316</v>
      </c>
      <c r="B615" s="574" t="s">
        <v>623</v>
      </c>
      <c r="C615" s="574" t="s">
        <v>547</v>
      </c>
      <c r="D615" s="574" t="s">
        <v>315</v>
      </c>
      <c r="E615" s="575" t="s">
        <v>316</v>
      </c>
      <c r="F615" s="576">
        <v>1330</v>
      </c>
      <c r="G615" s="576">
        <v>1330</v>
      </c>
    </row>
    <row r="616" spans="1:7" s="573" customFormat="1" ht="11.25">
      <c r="A616" s="531">
        <v>316</v>
      </c>
      <c r="B616" s="574" t="s">
        <v>623</v>
      </c>
      <c r="C616" s="574" t="s">
        <v>547</v>
      </c>
      <c r="D616" s="574" t="s">
        <v>228</v>
      </c>
      <c r="E616" s="575" t="s">
        <v>320</v>
      </c>
      <c r="F616" s="576">
        <v>1330</v>
      </c>
      <c r="G616" s="576">
        <v>1330</v>
      </c>
    </row>
    <row r="617" spans="1:7" s="573" customFormat="1" ht="22.5">
      <c r="A617" s="521">
        <v>316</v>
      </c>
      <c r="B617" s="514" t="s">
        <v>623</v>
      </c>
      <c r="C617" s="514" t="s">
        <v>478</v>
      </c>
      <c r="D617" s="514"/>
      <c r="E617" s="515" t="s">
        <v>479</v>
      </c>
      <c r="F617" s="457">
        <v>64</v>
      </c>
      <c r="G617" s="457">
        <v>64</v>
      </c>
    </row>
    <row r="618" spans="1:7" s="573" customFormat="1" ht="11.25">
      <c r="A618" s="523">
        <v>316</v>
      </c>
      <c r="B618" s="516" t="s">
        <v>623</v>
      </c>
      <c r="C618" s="516" t="s">
        <v>532</v>
      </c>
      <c r="D618" s="516"/>
      <c r="E618" s="454" t="s">
        <v>533</v>
      </c>
      <c r="F618" s="455">
        <v>64</v>
      </c>
      <c r="G618" s="455">
        <v>64</v>
      </c>
    </row>
    <row r="619" spans="1:7" s="573" customFormat="1" ht="22.5">
      <c r="A619" s="531">
        <v>316</v>
      </c>
      <c r="B619" s="574" t="s">
        <v>623</v>
      </c>
      <c r="C619" s="574" t="s">
        <v>532</v>
      </c>
      <c r="D619" s="574" t="s">
        <v>315</v>
      </c>
      <c r="E619" s="575" t="s">
        <v>316</v>
      </c>
      <c r="F619" s="576">
        <v>64</v>
      </c>
      <c r="G619" s="576">
        <v>64</v>
      </c>
    </row>
    <row r="620" spans="1:7" s="573" customFormat="1" ht="11.25">
      <c r="A620" s="531">
        <v>316</v>
      </c>
      <c r="B620" s="574" t="s">
        <v>623</v>
      </c>
      <c r="C620" s="574" t="s">
        <v>532</v>
      </c>
      <c r="D620" s="574" t="s">
        <v>228</v>
      </c>
      <c r="E620" s="575" t="s">
        <v>320</v>
      </c>
      <c r="F620" s="576">
        <v>64</v>
      </c>
      <c r="G620" s="576">
        <v>64</v>
      </c>
    </row>
    <row r="621" spans="1:7" s="572" customFormat="1" ht="12.75" customHeight="1">
      <c r="A621" s="543" t="s">
        <v>28</v>
      </c>
      <c r="B621" s="543"/>
      <c r="C621" s="543"/>
      <c r="D621" s="543"/>
      <c r="E621" s="543"/>
      <c r="F621" s="528">
        <v>21798.7</v>
      </c>
      <c r="G621" s="528">
        <v>46291</v>
      </c>
    </row>
    <row r="622" spans="1:7" ht="18" customHeight="1">
      <c r="A622" s="577" t="s">
        <v>10</v>
      </c>
      <c r="B622" s="577"/>
      <c r="C622" s="577"/>
      <c r="D622" s="577"/>
      <c r="E622" s="577"/>
      <c r="F622" s="578">
        <v>1718621</v>
      </c>
      <c r="G622" s="578">
        <v>1870013.8</v>
      </c>
    </row>
    <row r="623" spans="1:6" ht="11.25">
      <c r="A623" s="441"/>
      <c r="B623" s="441"/>
      <c r="C623" s="441"/>
      <c r="D623" s="441"/>
      <c r="E623" s="441"/>
      <c r="F623" s="441"/>
    </row>
    <row r="624" spans="1:8" ht="11.25">
      <c r="A624" s="441"/>
      <c r="B624" s="441"/>
      <c r="C624" s="441"/>
      <c r="D624" s="441"/>
      <c r="E624" s="441"/>
      <c r="F624" s="441"/>
      <c r="H624" s="579"/>
    </row>
    <row r="625" s="580" customFormat="1" ht="11.25"/>
    <row r="626" s="580" customFormat="1" ht="11.25"/>
    <row r="627" s="580" customFormat="1" ht="11.25"/>
    <row r="628" s="580" customFormat="1" ht="11.25"/>
    <row r="629" s="580" customFormat="1" ht="11.25"/>
    <row r="630" s="580" customFormat="1" ht="11.25"/>
    <row r="631" s="580" customFormat="1" ht="11.25"/>
    <row r="632" s="478" customFormat="1" ht="10.5"/>
    <row r="633" spans="2:6" ht="11.25">
      <c r="B633" s="581"/>
      <c r="C633" s="581"/>
      <c r="D633" s="581"/>
      <c r="E633" s="582"/>
      <c r="F633" s="583"/>
    </row>
    <row r="634" spans="2:7" ht="11.25">
      <c r="B634" s="581"/>
      <c r="C634" s="581"/>
      <c r="D634" s="581"/>
      <c r="E634" s="441"/>
      <c r="F634" s="441"/>
      <c r="G634" s="579"/>
    </row>
    <row r="635" spans="2:6" ht="11.25">
      <c r="B635" s="581"/>
      <c r="C635" s="581"/>
      <c r="D635" s="581"/>
      <c r="E635" s="441"/>
      <c r="F635" s="441"/>
    </row>
    <row r="636" spans="2:6" ht="11.25">
      <c r="B636" s="581"/>
      <c r="C636" s="581"/>
      <c r="D636" s="581"/>
      <c r="E636" s="441"/>
      <c r="F636" s="441"/>
    </row>
    <row r="637" spans="2:6" ht="11.25">
      <c r="B637" s="581"/>
      <c r="C637" s="581"/>
      <c r="D637" s="581"/>
      <c r="E637" s="441"/>
      <c r="F637" s="441"/>
    </row>
    <row r="638" spans="2:6" ht="11.25">
      <c r="B638" s="581"/>
      <c r="C638" s="581"/>
      <c r="D638" s="581"/>
      <c r="E638" s="441"/>
      <c r="F638" s="441"/>
    </row>
    <row r="639" spans="2:6" ht="11.25">
      <c r="B639" s="581"/>
      <c r="C639" s="581"/>
      <c r="D639" s="581"/>
      <c r="E639" s="441"/>
      <c r="F639" s="441"/>
    </row>
    <row r="640" spans="2:6" ht="11.25">
      <c r="B640" s="581"/>
      <c r="C640" s="581"/>
      <c r="D640" s="581"/>
      <c r="E640" s="441"/>
      <c r="F640" s="441"/>
    </row>
    <row r="641" spans="2:6" ht="11.25">
      <c r="B641" s="581"/>
      <c r="C641" s="581"/>
      <c r="D641" s="581"/>
      <c r="E641" s="441"/>
      <c r="F641" s="441"/>
    </row>
    <row r="642" spans="2:6" ht="11.25">
      <c r="B642" s="581"/>
      <c r="C642" s="581"/>
      <c r="D642" s="581"/>
      <c r="E642" s="441"/>
      <c r="F642" s="441"/>
    </row>
    <row r="643" spans="2:6" ht="11.25">
      <c r="B643" s="581"/>
      <c r="C643" s="581"/>
      <c r="D643" s="581"/>
      <c r="E643" s="441"/>
      <c r="F643" s="441"/>
    </row>
    <row r="644" spans="2:6" ht="11.25">
      <c r="B644" s="581"/>
      <c r="C644" s="581"/>
      <c r="D644" s="581"/>
      <c r="E644" s="441"/>
      <c r="F644" s="441"/>
    </row>
    <row r="645" spans="2:6" ht="11.25">
      <c r="B645" s="581"/>
      <c r="C645" s="581"/>
      <c r="D645" s="581"/>
      <c r="E645" s="441"/>
      <c r="F645" s="441"/>
    </row>
    <row r="646" spans="2:6" ht="11.25">
      <c r="B646" s="581"/>
      <c r="C646" s="581"/>
      <c r="D646" s="581"/>
      <c r="E646" s="441"/>
      <c r="F646" s="441"/>
    </row>
    <row r="647" spans="2:6" ht="11.25">
      <c r="B647" s="581"/>
      <c r="C647" s="581"/>
      <c r="D647" s="581"/>
      <c r="E647" s="441"/>
      <c r="F647" s="441"/>
    </row>
    <row r="648" spans="2:6" ht="11.25">
      <c r="B648" s="581"/>
      <c r="C648" s="581"/>
      <c r="D648" s="581"/>
      <c r="E648" s="441"/>
      <c r="F648" s="441"/>
    </row>
    <row r="649" spans="2:6" ht="11.25">
      <c r="B649" s="581"/>
      <c r="C649" s="581"/>
      <c r="D649" s="581"/>
      <c r="E649" s="441"/>
      <c r="F649" s="441"/>
    </row>
    <row r="650" spans="2:6" ht="11.25">
      <c r="B650" s="581"/>
      <c r="C650" s="581"/>
      <c r="D650" s="581"/>
      <c r="E650" s="441"/>
      <c r="F650" s="441"/>
    </row>
    <row r="651" spans="2:6" ht="11.25">
      <c r="B651" s="581"/>
      <c r="C651" s="581"/>
      <c r="D651" s="581"/>
      <c r="E651" s="441"/>
      <c r="F651" s="441"/>
    </row>
    <row r="652" spans="2:6" ht="11.25">
      <c r="B652" s="584"/>
      <c r="C652" s="584"/>
      <c r="D652" s="584"/>
      <c r="E652" s="441"/>
      <c r="F652" s="441"/>
    </row>
    <row r="653" spans="5:6" ht="11.25">
      <c r="E653" s="441"/>
      <c r="F653" s="441"/>
    </row>
    <row r="654" spans="5:6" ht="11.25">
      <c r="E654" s="441"/>
      <c r="F654" s="441"/>
    </row>
  </sheetData>
  <mergeCells count="22">
    <mergeCell ref="E1:F1"/>
    <mergeCell ref="E2:F2"/>
    <mergeCell ref="E3:F3"/>
    <mergeCell ref="E4:F4"/>
    <mergeCell ref="E5:F5"/>
    <mergeCell ref="E9:E12"/>
    <mergeCell ref="A403:E403"/>
    <mergeCell ref="F9:F12"/>
    <mergeCell ref="D9:D12"/>
    <mergeCell ref="A9:A12"/>
    <mergeCell ref="A101:E101"/>
    <mergeCell ref="A296:E296"/>
    <mergeCell ref="A336:E336"/>
    <mergeCell ref="G9:G12"/>
    <mergeCell ref="A7:G7"/>
    <mergeCell ref="A622:E622"/>
    <mergeCell ref="C9:C12"/>
    <mergeCell ref="B9:B12"/>
    <mergeCell ref="A13:E13"/>
    <mergeCell ref="A67:E67"/>
    <mergeCell ref="A196:E196"/>
    <mergeCell ref="A621:E621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85" r:id="rId2"/>
  <colBreaks count="4" manualBreakCount="4">
    <brk id="11" max="65535" man="1"/>
    <brk id="23" max="65535" man="1"/>
    <brk id="24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2013-11-20T06:29:56Z</cp:lastPrinted>
  <dcterms:created xsi:type="dcterms:W3CDTF">1996-10-08T23:32:33Z</dcterms:created>
  <dcterms:modified xsi:type="dcterms:W3CDTF">2014-01-15T08:50:10Z</dcterms:modified>
  <cp:category/>
  <cp:version/>
  <cp:contentType/>
  <cp:contentStatus/>
</cp:coreProperties>
</file>