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<sst xmlns="http://schemas.openxmlformats.org/spreadsheetml/2006/main" count="59" uniqueCount="59">
  <si>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</si>
  <si>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</si>
  <si>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</si>
  <si>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</si>
  <si>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</si>
  <si>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</si>
  <si>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</si>
  <si>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</si>
  <si>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</si>
  <si>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</si>
  <si>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</si>
  <si>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</si>
  <si>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</si>
  <si>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</si>
  <si>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</si>
  <si>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</si>
  <si>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</si>
  <si>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</si>
  <si>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</si>
  <si>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</si>
  <si>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</si>
  <si>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</si>
  <si>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</si>
  <si>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</si>
  <si>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</si>
  <si>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</si>
  <si>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</si>
  <si>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</si>
  <si>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</si>
  <si>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</si>
  <si>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</si>
  <si>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</si>
  <si>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</si>
  <si>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</si>
  <si>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</si>
  <si>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</si>
  <si>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</si>
  <si>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</si>
  <si>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</si>
  <si>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</si>
  <si>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</si>
  <si>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</si>
  <si>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</si>
  <si>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</si>
  <si>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</si>
  <si>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</si>
  <si>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</si>
  <si>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</si>
  <si>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</si>
  <si>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</si>
  <si>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</si>
  <si>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</si>
  <si>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</si>
  <si>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</si>
  <si>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</si>
  <si>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</si>
  <si>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2019 год,       тыс.руб.</t>
  </si>
  <si>
    <t>на плановый период 2019 и 2020 годов</t>
  </si>
  <si>
    <t>2020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</si>
</sst>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2981325</xdr:colOff>
      <xdr:row>0</xdr:row>
      <xdr:rowOff>57150</xdr:rowOff>
    </xdr:from>
    <xdr:to>
      <xdr:col>3</xdr:col>
      <xdr:colOff>676275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81325" y="57150"/>
          <a:ext cx="30956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«04» октября 2018 года  №</a:t>
          </a:r>
          <a:r>
            <a:rPr lang="en-US" cap="none" sz="1100" b="0" i="0" u="none" baseline="0">
              <a:solidFill>
                <a:srgbClr val="000000"/>
              </a:solidFill>
            </a:rPr>
            <a:t> 1-н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  <col min="7" max="7" width="11.140625" style="0" customWidth="1"/>
    <col min="8" max="8" width="11.281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41073.09999999998</v>
      </c>
      <c r="D11" s="10">
        <f>SUM(D13,-D15)</f>
        <v>65349.5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f>567000-4375.8-112.2-3585.1</f>
        <v>558926.9</v>
      </c>
      <c r="D14" s="13">
        <f>537000-2349.5</f>
        <v>534650.5</v>
      </c>
    </row>
    <row r="15" spans="1:4" ht="38.25">
      <c r="A15" s="19" t="s">
        <v>9</v>
      </c>
      <c r="B15" s="11" t="s">
        <v>10</v>
      </c>
      <c r="C15" s="13">
        <f>C14</f>
        <v>558926.9</v>
      </c>
      <c r="D15" s="13">
        <f>D14</f>
        <v>534650.5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417062.4</v>
      </c>
      <c r="D17" s="12">
        <f t="shared" si="0"/>
        <v>416093.4</v>
      </c>
    </row>
    <row r="18" spans="1:4" ht="38.25">
      <c r="A18" s="18" t="s">
        <v>29</v>
      </c>
      <c r="B18" s="11" t="s">
        <v>41</v>
      </c>
      <c r="C18" s="12">
        <f t="shared" si="0"/>
        <v>417062.4</v>
      </c>
      <c r="D18" s="12">
        <f t="shared" si="0"/>
        <v>416093.4</v>
      </c>
    </row>
    <row r="19" spans="1:4" ht="38.25">
      <c r="A19" s="18" t="s">
        <v>14</v>
      </c>
      <c r="B19" s="11" t="s">
        <v>42</v>
      </c>
      <c r="C19" s="13">
        <f t="shared" si="0"/>
        <v>417062.4</v>
      </c>
      <c r="D19" s="13">
        <f t="shared" si="0"/>
        <v>416093.4</v>
      </c>
    </row>
    <row r="20" spans="1:4" ht="38.25">
      <c r="A20" s="18" t="s">
        <v>48</v>
      </c>
      <c r="B20" s="11"/>
      <c r="C20" s="13">
        <v>417062.4</v>
      </c>
      <c r="D20" s="13">
        <v>416093.4</v>
      </c>
    </row>
    <row r="21" spans="1:4" ht="38.25">
      <c r="A21" s="18" t="s">
        <v>30</v>
      </c>
      <c r="B21" s="11" t="s">
        <v>43</v>
      </c>
      <c r="C21" s="13">
        <f>C22</f>
        <v>417062.4</v>
      </c>
      <c r="D21" s="13">
        <f>D22</f>
        <v>416093.4</v>
      </c>
    </row>
    <row r="22" spans="1:4" ht="38.25">
      <c r="A22" s="18" t="s">
        <v>44</v>
      </c>
      <c r="B22" s="11" t="s">
        <v>45</v>
      </c>
      <c r="C22" s="13">
        <f>C23</f>
        <v>417062.4</v>
      </c>
      <c r="D22" s="13">
        <f>D23</f>
        <v>416093.4</v>
      </c>
    </row>
    <row r="23" spans="1:4" ht="38.25">
      <c r="A23" s="18" t="s">
        <v>49</v>
      </c>
      <c r="B23" s="11"/>
      <c r="C23" s="13">
        <v>417062.4</v>
      </c>
      <c r="D23" s="13">
        <v>416093.4</v>
      </c>
    </row>
    <row r="24" spans="1:4" ht="25.5">
      <c r="A24" s="25" t="s">
        <v>46</v>
      </c>
      <c r="B24" s="16" t="s">
        <v>15</v>
      </c>
      <c r="C24" s="15">
        <f>SUM(C25,C29)</f>
        <v>793.1000000000931</v>
      </c>
      <c r="D24" s="15">
        <f>SUM(D25,D29)</f>
        <v>2357.0999999996275</v>
      </c>
    </row>
    <row r="25" spans="1:4" ht="12.75">
      <c r="A25" s="18" t="s">
        <v>2</v>
      </c>
      <c r="B25" s="11" t="s">
        <v>16</v>
      </c>
      <c r="C25" s="13">
        <f>-1840786.9-C13-C19-C36</f>
        <v>-2857849.3</v>
      </c>
      <c r="D25" s="13">
        <f>-1789801.2-D13-D19-D36</f>
        <v>-2805894.6</v>
      </c>
    </row>
    <row r="26" spans="1:4" ht="12.75">
      <c r="A26" s="18" t="s">
        <v>31</v>
      </c>
      <c r="B26" s="11" t="s">
        <v>32</v>
      </c>
      <c r="C26" s="13">
        <f>C25</f>
        <v>-2857849.3</v>
      </c>
      <c r="D26" s="13">
        <f>D25</f>
        <v>-2805894.6</v>
      </c>
    </row>
    <row r="27" spans="1:4" ht="25.5">
      <c r="A27" s="18" t="s">
        <v>33</v>
      </c>
      <c r="B27" s="11" t="s">
        <v>34</v>
      </c>
      <c r="C27" s="13">
        <f>C25</f>
        <v>-2857849.3</v>
      </c>
      <c r="D27" s="13">
        <f>D25</f>
        <v>-2805894.6</v>
      </c>
    </row>
    <row r="28" spans="1:4" ht="25.5">
      <c r="A28" s="18" t="s">
        <v>4</v>
      </c>
      <c r="B28" s="11" t="s">
        <v>17</v>
      </c>
      <c r="C28" s="13">
        <f>C25</f>
        <v>-2857849.3</v>
      </c>
      <c r="D28" s="13">
        <f>D25</f>
        <v>-2805894.6</v>
      </c>
    </row>
    <row r="29" spans="1:4" ht="12.75">
      <c r="A29" s="18" t="s">
        <v>3</v>
      </c>
      <c r="B29" s="11" t="s">
        <v>18</v>
      </c>
      <c r="C29" s="13">
        <f>1882653.1+C15+C22</f>
        <v>2858642.4</v>
      </c>
      <c r="D29" s="13">
        <f>1857507.8+D15+D22</f>
        <v>2808251.6999999997</v>
      </c>
    </row>
    <row r="30" spans="1:4" ht="12.75">
      <c r="A30" s="18" t="s">
        <v>35</v>
      </c>
      <c r="B30" s="11" t="s">
        <v>36</v>
      </c>
      <c r="C30" s="13">
        <f>C29</f>
        <v>2858642.4</v>
      </c>
      <c r="D30" s="13">
        <f>D29</f>
        <v>2808251.6999999997</v>
      </c>
    </row>
    <row r="31" spans="1:4" ht="25.5">
      <c r="A31" s="18" t="s">
        <v>37</v>
      </c>
      <c r="B31" s="11" t="s">
        <v>38</v>
      </c>
      <c r="C31" s="13">
        <f>C29</f>
        <v>2858642.4</v>
      </c>
      <c r="D31" s="13">
        <f>D29</f>
        <v>2808251.6999999997</v>
      </c>
    </row>
    <row r="32" spans="1:4" ht="25.5">
      <c r="A32" s="18" t="s">
        <v>5</v>
      </c>
      <c r="B32" s="11" t="s">
        <v>19</v>
      </c>
      <c r="C32" s="13">
        <f>C29</f>
        <v>2858642.4</v>
      </c>
      <c r="D32" s="13">
        <f>D29</f>
        <v>2808251.6999999997</v>
      </c>
    </row>
    <row r="33" spans="1:4" ht="25.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41866.20000000007</v>
      </c>
      <c r="D37" s="21">
        <f>SUM(D11,D16,D24,D33)</f>
        <v>67706.59999999963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2018-10-05T06:36:48Z</cp:lastPrinted>
  <dcterms:created xsi:type="dcterms:W3CDTF">1996-10-08T23:32:33Z</dcterms:created>
  <dcterms:modified xsi:type="dcterms:W3CDTF">2018-10-05T06:36:51Z</dcterms:modified>
  <cp:category/>
  <cp:version/>
  <cp:contentType/>
  <cp:contentStatus/>
</cp:coreProperties>
</file>